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225" windowWidth="19425" windowHeight="13245" activeTab="0"/>
  </bookViews>
  <sheets>
    <sheet name="devis Materiel" sheetId="1" r:id="rId1"/>
  </sheets>
  <definedNames>
    <definedName name="_xlnm._FilterDatabase" localSheetId="0" hidden="1">'devis Materiel'!$A$1:$A$108</definedName>
    <definedName name="_xlnm.Print_Area" localSheetId="0">'devis Materiel'!$B$1:$G$108</definedName>
  </definedNames>
  <calcPr fullCalcOnLoad="1"/>
</workbook>
</file>

<file path=xl/sharedStrings.xml><?xml version="1.0" encoding="utf-8"?>
<sst xmlns="http://schemas.openxmlformats.org/spreadsheetml/2006/main" count="225" uniqueCount="189">
  <si>
    <t>Tarif TTC</t>
  </si>
  <si>
    <t>B05</t>
  </si>
  <si>
    <t>Guéridons diam 60</t>
  </si>
  <si>
    <t>B06</t>
  </si>
  <si>
    <t>Mange Debout 60cm</t>
  </si>
  <si>
    <t>B07</t>
  </si>
  <si>
    <t>Mange Debout 60c houssé Ivoire</t>
  </si>
  <si>
    <t>M01</t>
  </si>
  <si>
    <t>Table ronde  150    8/10 pers</t>
  </si>
  <si>
    <t>M02</t>
  </si>
  <si>
    <t>M03</t>
  </si>
  <si>
    <t>M04</t>
  </si>
  <si>
    <t>Vestiaire roulant avec 40 cintres</t>
  </si>
  <si>
    <t>M04-1</t>
  </si>
  <si>
    <t>Cintre supplémentaire</t>
  </si>
  <si>
    <t>M04-2</t>
  </si>
  <si>
    <t>Ticket vestiaire carnet de 50</t>
  </si>
  <si>
    <t>Adresse</t>
  </si>
  <si>
    <t>tel : 01</t>
  </si>
  <si>
    <t>DATE</t>
  </si>
  <si>
    <t>Nous mettons à votre disposition la vaisselle durant 48 h</t>
  </si>
  <si>
    <t>Une livraison le vendredi ou le samedi  et une reprise le lundi</t>
  </si>
  <si>
    <t>vous ferons économiser les frais du dimanche ou de nuit</t>
  </si>
  <si>
    <r>
      <t xml:space="preserve">Fontaine chocolat 3 cascades  </t>
    </r>
    <r>
      <rPr>
        <sz val="8"/>
        <rFont val="Times New Roman"/>
        <family val="1"/>
      </rPr>
      <t>900grs 10/25 pers (hors chocolat)</t>
    </r>
  </si>
  <si>
    <r>
      <t>Fontaine chocolat 4 cascades</t>
    </r>
    <r>
      <rPr>
        <sz val="8"/>
        <rFont val="Times New Roman"/>
        <family val="1"/>
      </rPr>
      <t xml:space="preserve"> 2 kg 50/100 pers (hors chocolat)</t>
    </r>
  </si>
  <si>
    <r>
      <t xml:space="preserve">PLATERIE </t>
    </r>
    <r>
      <rPr>
        <b/>
        <sz val="14"/>
        <color indexed="10"/>
        <rFont val="Times New Roman"/>
        <family val="1"/>
      </rPr>
      <t>sous conditions</t>
    </r>
  </si>
  <si>
    <t>Désignation</t>
  </si>
  <si>
    <t>é</t>
  </si>
  <si>
    <t>MOBILIER</t>
  </si>
  <si>
    <t>NAPPAGES</t>
  </si>
  <si>
    <t>2 kg de chocolat Blanc lacté (100%réussite)</t>
  </si>
  <si>
    <t>AN03</t>
  </si>
  <si>
    <t>Planche à Saumon</t>
  </si>
  <si>
    <t>AN04</t>
  </si>
  <si>
    <t>Rechaud de table/animation gaz</t>
  </si>
  <si>
    <t>AN05</t>
  </si>
  <si>
    <t>CUISINE/OFFICE</t>
  </si>
  <si>
    <t>CO01</t>
  </si>
  <si>
    <t>Couvert de buffet (pince)</t>
  </si>
  <si>
    <t>CO02</t>
  </si>
  <si>
    <t>Couvert de buffet (fourchette+cuillere)</t>
  </si>
  <si>
    <t>CO03</t>
  </si>
  <si>
    <t>Pelle à tarte</t>
  </si>
  <si>
    <t>CO04</t>
  </si>
  <si>
    <t>Etuve ventillé électrique 80/120 pers</t>
  </si>
  <si>
    <t>CO05</t>
  </si>
  <si>
    <t>Etuve mixte Gaz/electricité 100/200 pers</t>
  </si>
  <si>
    <t>CO06</t>
  </si>
  <si>
    <t>AN02</t>
  </si>
  <si>
    <t>CO07</t>
  </si>
  <si>
    <t>CO08</t>
  </si>
  <si>
    <t>Four micro onde 850w</t>
  </si>
  <si>
    <t>CO09</t>
  </si>
  <si>
    <t xml:space="preserve">Chaff in dish </t>
  </si>
  <si>
    <t>CO09-1</t>
  </si>
  <si>
    <t>Bac Chaffindish 60/40</t>
  </si>
  <si>
    <t>CO09-2</t>
  </si>
  <si>
    <t>Bac Chaffindish 30/40 prendre 2/chaffin</t>
  </si>
  <si>
    <t>CO10</t>
  </si>
  <si>
    <t>Cafetière 30/50 tasses</t>
  </si>
  <si>
    <t>CO11</t>
  </si>
  <si>
    <t>Sac Poubelle</t>
  </si>
  <si>
    <t>CO12</t>
  </si>
  <si>
    <t>Bac à Rafraichir</t>
  </si>
  <si>
    <t>CO13</t>
  </si>
  <si>
    <t>Sac Glaçons 10 KG</t>
  </si>
  <si>
    <t>B01</t>
  </si>
  <si>
    <t>B02</t>
  </si>
  <si>
    <t>B03</t>
  </si>
  <si>
    <t>B04</t>
  </si>
  <si>
    <t>Dessertes 40X80</t>
  </si>
  <si>
    <t>jj/mm/aa</t>
  </si>
  <si>
    <t>SOCIETE</t>
  </si>
  <si>
    <t>Port : 06</t>
  </si>
  <si>
    <t>idem</t>
  </si>
  <si>
    <t xml:space="preserve"> M + NOM </t>
  </si>
  <si>
    <t>Pu ht</t>
  </si>
  <si>
    <t>Total ht</t>
  </si>
  <si>
    <t>CH08</t>
  </si>
  <si>
    <t>fourchette à huitre</t>
  </si>
  <si>
    <t>CH09</t>
  </si>
  <si>
    <t>Pince à crustacés</t>
  </si>
  <si>
    <t>Assiette plate (28cm) Filet or</t>
  </si>
  <si>
    <t>Assiette entremet (25 cm)Filet or</t>
  </si>
  <si>
    <t>Assiette fromage (21 cm)Filet or</t>
  </si>
  <si>
    <t>ABO26</t>
  </si>
  <si>
    <t>Assiette Boston (26X26cm) Quadra</t>
  </si>
  <si>
    <t>ABO23</t>
  </si>
  <si>
    <t>Assiette Boston (23X23 cm) Quadra</t>
  </si>
  <si>
    <t>ABR26</t>
  </si>
  <si>
    <t>Assiette Boston (26X19 cm) Rectangle</t>
  </si>
  <si>
    <t>Assiette creuse Filet Or</t>
  </si>
  <si>
    <t>VE05</t>
  </si>
  <si>
    <t xml:space="preserve">Coupe champagne 13 cl  </t>
  </si>
  <si>
    <t>Tumbler  Elegance 22 cl (verre à whisky)</t>
  </si>
  <si>
    <t>Bol sangria transparent 5 litres</t>
  </si>
  <si>
    <t>Thermos à café  2 l</t>
  </si>
  <si>
    <t>Marmite à soupe électrique</t>
  </si>
  <si>
    <t>Rechaud trépied gaz (hors gaz)</t>
  </si>
  <si>
    <t>Plancha gaz  (hors gaz)</t>
  </si>
  <si>
    <t>Four ventilé 3 etages 30/40</t>
  </si>
  <si>
    <t>Buffet 150X80 avec trétaux hauteur 90 cm</t>
  </si>
  <si>
    <t>Buffet  200X90 avec trétaux hauteur 90 cm</t>
  </si>
  <si>
    <t>Buffet 180X80 sur pieds réglable 60cm/100cm</t>
  </si>
  <si>
    <t xml:space="preserve">Paravents </t>
  </si>
  <si>
    <t>M06</t>
  </si>
  <si>
    <t>Table ronde  180    10/12 pers</t>
  </si>
  <si>
    <t>M07</t>
  </si>
  <si>
    <t>Table rectangulaire 180X80 6/8 pers</t>
  </si>
  <si>
    <t>Chaise Pliante capitonée  (rouge et doré)</t>
  </si>
  <si>
    <t>M05</t>
  </si>
  <si>
    <t>Chaise de jardin blanche façon bistrot</t>
  </si>
  <si>
    <t>Chauffage terrasse gaz type parasole (hors gaz)</t>
  </si>
  <si>
    <t>DEVIS N°</t>
  </si>
  <si>
    <t>code postal/ville</t>
  </si>
  <si>
    <t>écrire</t>
  </si>
  <si>
    <t>Matériel en Location</t>
  </si>
  <si>
    <t>Client :</t>
  </si>
  <si>
    <t>Livraison :</t>
  </si>
  <si>
    <t xml:space="preserve">Livraison le : </t>
  </si>
  <si>
    <t>entre :</t>
  </si>
  <si>
    <t>0h00</t>
  </si>
  <si>
    <t>&amp;</t>
  </si>
  <si>
    <t xml:space="preserve">Reprise le : </t>
  </si>
  <si>
    <t>Code</t>
  </si>
  <si>
    <t>Qté</t>
  </si>
  <si>
    <t>COUVERTS Harmony</t>
  </si>
  <si>
    <t>CH01</t>
  </si>
  <si>
    <t>Couteaux de table Harmony</t>
  </si>
  <si>
    <t>CH07</t>
  </si>
  <si>
    <t>Couteaux à viande Laguiole</t>
  </si>
  <si>
    <t>CH02</t>
  </si>
  <si>
    <t>Fourchette de table  Harmony</t>
  </si>
  <si>
    <t>CH03</t>
  </si>
  <si>
    <t>Couteau entremet   Harmony</t>
  </si>
  <si>
    <t>CH04</t>
  </si>
  <si>
    <t>Fourchette entremet  Harmony</t>
  </si>
  <si>
    <t>CH05</t>
  </si>
  <si>
    <t>Cuillere entremet  Harmony</t>
  </si>
  <si>
    <t>CH06</t>
  </si>
  <si>
    <t>Cuillere café</t>
  </si>
  <si>
    <t>PORCELAINE</t>
  </si>
  <si>
    <t>AFO28</t>
  </si>
  <si>
    <t>AFO25</t>
  </si>
  <si>
    <t>AFO21</t>
  </si>
  <si>
    <t>AF022</t>
  </si>
  <si>
    <t>KF01</t>
  </si>
  <si>
    <t xml:space="preserve">Sous tasse et Tasse à café </t>
  </si>
  <si>
    <t>KF02</t>
  </si>
  <si>
    <t xml:space="preserve">Sous tasse et Tasse à thé </t>
  </si>
  <si>
    <t>VERRERIE</t>
  </si>
  <si>
    <t>VN01</t>
  </si>
  <si>
    <t>Verre à eau Normandy 24 cl</t>
  </si>
  <si>
    <t>VN02</t>
  </si>
  <si>
    <t>Verre à vin Normandy  16,5 cl</t>
  </si>
  <si>
    <t>VE03</t>
  </si>
  <si>
    <t>Flute champagne Elegance 15 cl</t>
  </si>
  <si>
    <t>VE04</t>
  </si>
  <si>
    <t>SERVICE et ACCESSOIRES</t>
  </si>
  <si>
    <t>SE99</t>
  </si>
  <si>
    <t>Kit Bar:  Plateaux poste+seau+broc+cuillere</t>
  </si>
  <si>
    <t>SE01</t>
  </si>
  <si>
    <t>Broc/Carafe jus de fruits 1litre</t>
  </si>
  <si>
    <t>SE02</t>
  </si>
  <si>
    <t>Carafe vin/ jus de fruits 1litre</t>
  </si>
  <si>
    <t>SE12</t>
  </si>
  <si>
    <t>Carafe vin/ jus de fruits 0,5 litre</t>
  </si>
  <si>
    <t>SE03</t>
  </si>
  <si>
    <t>Seau à champagne inox</t>
  </si>
  <si>
    <t>GD06</t>
  </si>
  <si>
    <t>Cuillère à glacons</t>
  </si>
  <si>
    <t>SE04</t>
  </si>
  <si>
    <t>SE05</t>
  </si>
  <si>
    <t>Plateau de service inox (rond)</t>
  </si>
  <si>
    <t>SE06</t>
  </si>
  <si>
    <t>Plateau de Poste inox (rectangle )</t>
  </si>
  <si>
    <t>SE07</t>
  </si>
  <si>
    <t>Vasque à Champagne inox</t>
  </si>
  <si>
    <t>SE08</t>
  </si>
  <si>
    <t>Corbeille à pain osier</t>
  </si>
  <si>
    <t>SE09</t>
  </si>
  <si>
    <t>Salière + poivriere (remplis)</t>
  </si>
  <si>
    <t>SE10</t>
  </si>
  <si>
    <t xml:space="preserve">Serviette cocktail </t>
  </si>
  <si>
    <t>SE11</t>
  </si>
  <si>
    <t>AN01</t>
  </si>
  <si>
    <t>AN01-1</t>
  </si>
  <si>
    <t>2 kg de chocolat lacté (100%réussite)</t>
  </si>
  <si>
    <t>AN01-2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</si>
</sst>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#,##0.00\ _€"/>
    <numFmt numFmtId="168" formatCode="_-* #,##0.00\ [$€]_-;\-* #,##0.00\ [$€]_-;_-* &quot;-&quot;??\ [$€]_-;_-@_-"/>
    <numFmt numFmtId="169" formatCode="_-* #,##0.00\ _F_-;\-* #,##0.00\ _F_-;_-* &quot;-&quot;??\ _F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\ &quot;F&quot;_-;\-* #,##0\ &quot;F&quot;_-;_-* &quot;-&quot;\ &quot;F&quot;_-;_-@_-"/>
    <numFmt numFmtId="173" formatCode="[$-F400]h:mm:ss\ AM/PM"/>
    <numFmt numFmtId="174" formatCode="d\ mmmm\ yyyy"/>
    <numFmt numFmtId="175" formatCode="0.0"/>
    <numFmt numFmtId="176" formatCode="[$-40C]dddd\ d\ mmmm\ yyyy"/>
    <numFmt numFmtId="177" formatCode="[$-F800]dddd\,\ mmmm\ dd\,\ yyyy"/>
    <numFmt numFmtId="178" formatCode="#,##0.00\ &quot;F&quot;"/>
    <numFmt numFmtId="179" formatCode="0.000"/>
  </numFmts>
  <fonts count="3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2"/>
      <name val="Times New Roman"/>
      <family val="1"/>
    </font>
    <font>
      <b/>
      <sz val="14"/>
      <color indexed="10"/>
      <name val="Times New Roman"/>
      <family val="1"/>
    </font>
    <font>
      <b/>
      <sz val="12"/>
      <name val="Comic Sans MS"/>
      <family val="4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color indexed="47"/>
      <name val="Arial"/>
      <family val="0"/>
    </font>
    <font>
      <sz val="10"/>
      <color indexed="2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1" fillId="0" borderId="0" xfId="0" applyFont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7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32" fillId="0" borderId="10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177" fontId="3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8" fillId="0" borderId="0" xfId="0" applyFont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77" fontId="3" fillId="0" borderId="15" xfId="0" applyNumberFormat="1" applyFont="1" applyBorder="1" applyAlignment="1">
      <alignment horizontal="center"/>
    </xf>
    <xf numFmtId="177" fontId="3" fillId="0" borderId="17" xfId="0" applyNumberFormat="1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164" fontId="2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164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64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4" fontId="2" fillId="0" borderId="20" xfId="0" applyNumberFormat="1" applyFont="1" applyBorder="1" applyAlignment="1">
      <alignment horizontal="center"/>
    </xf>
    <xf numFmtId="1" fontId="30" fillId="7" borderId="10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177" fontId="9" fillId="0" borderId="25" xfId="0" applyNumberFormat="1" applyFont="1" applyBorder="1" applyAlignment="1">
      <alignment horizontal="left"/>
    </xf>
    <xf numFmtId="4" fontId="9" fillId="0" borderId="26" xfId="0" applyNumberFormat="1" applyFont="1" applyBorder="1" applyAlignment="1">
      <alignment horizontal="left"/>
    </xf>
    <xf numFmtId="4" fontId="9" fillId="0" borderId="27" xfId="0" applyNumberFormat="1" applyFont="1" applyBorder="1" applyAlignment="1">
      <alignment horizontal="left"/>
    </xf>
    <xf numFmtId="0" fontId="3" fillId="24" borderId="28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1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23" xfId="0" applyFont="1" applyBorder="1" applyAlignment="1">
      <alignment/>
    </xf>
    <xf numFmtId="164" fontId="3" fillId="0" borderId="23" xfId="0" applyNumberFormat="1" applyFont="1" applyBorder="1" applyAlignment="1">
      <alignment horizontal="left"/>
    </xf>
    <xf numFmtId="164" fontId="3" fillId="0" borderId="24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3" fillId="0" borderId="16" xfId="0" applyNumberFormat="1" applyFont="1" applyBorder="1" applyAlignment="1">
      <alignment horizontal="left"/>
    </xf>
    <xf numFmtId="164" fontId="3" fillId="0" borderId="34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177" fontId="3" fillId="0" borderId="12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4" xfId="54"/>
    <cellStyle name="Normal 5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9525</xdr:rowOff>
    </xdr:from>
    <xdr:to>
      <xdr:col>3</xdr:col>
      <xdr:colOff>200025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9525"/>
          <a:ext cx="1066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showZeros="0" tabSelected="1" view="pageBreakPreview" zoomScaleSheetLayoutView="100" workbookViewId="0" topLeftCell="A1">
      <selection activeCell="A108" sqref="A108"/>
    </sheetView>
  </sheetViews>
  <sheetFormatPr defaultColWidth="11.421875" defaultRowHeight="12.75"/>
  <cols>
    <col min="1" max="1" width="10.140625" style="5" customWidth="1"/>
    <col min="2" max="2" width="8.28125" style="5" customWidth="1"/>
    <col min="3" max="3" width="6.140625" style="5" customWidth="1"/>
    <col min="4" max="4" width="45.7109375" style="5" customWidth="1"/>
    <col min="5" max="5" width="14.28125" style="5" customWidth="1"/>
    <col min="6" max="6" width="9.00390625" style="5" customWidth="1"/>
    <col min="7" max="7" width="9.00390625" style="34" customWidth="1"/>
    <col min="8" max="8" width="157.140625" style="50" customWidth="1"/>
    <col min="9" max="9" width="8.8515625" style="41" customWidth="1"/>
    <col min="10" max="10" width="2.140625" style="51" customWidth="1"/>
    <col min="11" max="11" width="0.42578125" style="63" customWidth="1"/>
    <col min="12" max="12" width="1.7109375" style="63" customWidth="1"/>
    <col min="13" max="13" width="29.7109375" style="5" bestFit="1" customWidth="1"/>
    <col min="14" max="16384" width="11.421875" style="5" customWidth="1"/>
  </cols>
  <sheetData>
    <row r="1" spans="1:12" s="2" customFormat="1" ht="24.75" customHeight="1">
      <c r="A1" s="1" t="s">
        <v>115</v>
      </c>
      <c r="B1" s="13"/>
      <c r="C1" s="13"/>
      <c r="D1" s="7"/>
      <c r="E1" s="10"/>
      <c r="F1" s="14"/>
      <c r="G1" s="30"/>
      <c r="H1" s="42"/>
      <c r="I1" s="64"/>
      <c r="J1" s="43"/>
      <c r="K1" s="57"/>
      <c r="L1" s="58"/>
    </row>
    <row r="2" spans="1:12" s="2" customFormat="1" ht="12.75" customHeight="1">
      <c r="A2" s="1" t="s">
        <v>115</v>
      </c>
      <c r="B2" s="13"/>
      <c r="C2" s="13"/>
      <c r="D2" s="85" t="s">
        <v>116</v>
      </c>
      <c r="E2" s="86"/>
      <c r="F2" s="86"/>
      <c r="G2" s="30"/>
      <c r="H2" s="33"/>
      <c r="I2" s="38"/>
      <c r="J2" s="31"/>
      <c r="K2" s="57"/>
      <c r="L2" s="58"/>
    </row>
    <row r="3" spans="1:12" s="2" customFormat="1" ht="12.75" customHeight="1">
      <c r="A3" s="1" t="s">
        <v>115</v>
      </c>
      <c r="B3" s="13"/>
      <c r="C3" s="13"/>
      <c r="D3" s="86"/>
      <c r="E3" s="86"/>
      <c r="F3" s="86"/>
      <c r="G3" s="30"/>
      <c r="H3" s="33"/>
      <c r="I3" s="38"/>
      <c r="J3" s="31"/>
      <c r="K3" s="57"/>
      <c r="L3" s="58"/>
    </row>
    <row r="4" spans="1:12" s="2" customFormat="1" ht="13.5" thickBot="1">
      <c r="A4" s="1" t="s">
        <v>115</v>
      </c>
      <c r="B4" s="13"/>
      <c r="C4" s="13"/>
      <c r="D4" s="7"/>
      <c r="E4" s="10"/>
      <c r="F4" s="14"/>
      <c r="G4" s="30"/>
      <c r="H4" s="33"/>
      <c r="I4" s="38"/>
      <c r="J4" s="31"/>
      <c r="K4" s="57"/>
      <c r="L4" s="58"/>
    </row>
    <row r="5" spans="1:12" s="2" customFormat="1" ht="19.5" thickBot="1">
      <c r="A5" s="7" t="s">
        <v>115</v>
      </c>
      <c r="B5" s="35" t="s">
        <v>19</v>
      </c>
      <c r="C5" s="87" t="s">
        <v>71</v>
      </c>
      <c r="D5" s="88"/>
      <c r="E5" s="89" t="s">
        <v>113</v>
      </c>
      <c r="F5" s="90"/>
      <c r="G5" s="30"/>
      <c r="H5" s="33"/>
      <c r="I5" s="38"/>
      <c r="J5" s="31"/>
      <c r="K5" s="57"/>
      <c r="L5" s="58"/>
    </row>
    <row r="6" spans="1:12" s="2" customFormat="1" ht="12.75">
      <c r="A6" s="1" t="s">
        <v>115</v>
      </c>
      <c r="B6" s="13"/>
      <c r="C6" s="13"/>
      <c r="D6" s="8"/>
      <c r="E6" s="91"/>
      <c r="F6" s="91"/>
      <c r="G6" s="91"/>
      <c r="H6" s="24"/>
      <c r="I6" s="10"/>
      <c r="J6" s="44"/>
      <c r="K6" s="57"/>
      <c r="L6" s="58"/>
    </row>
    <row r="7" spans="1:12" s="2" customFormat="1" ht="13.5" thickBot="1">
      <c r="A7" s="1" t="s">
        <v>115</v>
      </c>
      <c r="B7" s="13"/>
      <c r="C7" s="13"/>
      <c r="D7" s="7"/>
      <c r="E7" s="10"/>
      <c r="F7" s="14"/>
      <c r="G7" s="30"/>
      <c r="H7" s="33"/>
      <c r="I7" s="38"/>
      <c r="J7" s="31"/>
      <c r="K7" s="57"/>
      <c r="L7" s="58"/>
    </row>
    <row r="8" spans="1:12" s="2" customFormat="1" ht="18.75">
      <c r="A8" s="1" t="s">
        <v>115</v>
      </c>
      <c r="B8" s="67" t="s">
        <v>117</v>
      </c>
      <c r="C8" s="68"/>
      <c r="D8" s="80" t="s">
        <v>72</v>
      </c>
      <c r="E8" s="92"/>
      <c r="F8" s="92"/>
      <c r="G8" s="93"/>
      <c r="H8" s="28"/>
      <c r="I8" s="28"/>
      <c r="J8" s="45"/>
      <c r="K8" s="57"/>
      <c r="L8" s="58"/>
    </row>
    <row r="9" spans="1:12" s="2" customFormat="1" ht="14.25">
      <c r="A9" s="1" t="s">
        <v>115</v>
      </c>
      <c r="B9" s="77"/>
      <c r="C9" s="62"/>
      <c r="D9" s="81" t="s">
        <v>75</v>
      </c>
      <c r="E9" s="10"/>
      <c r="F9" s="15"/>
      <c r="G9" s="69"/>
      <c r="H9" s="38"/>
      <c r="I9" s="38"/>
      <c r="J9" s="31"/>
      <c r="K9" s="57"/>
      <c r="L9" s="58"/>
    </row>
    <row r="10" spans="1:12" s="2" customFormat="1" ht="14.25">
      <c r="A10" s="1" t="s">
        <v>115</v>
      </c>
      <c r="B10" s="77"/>
      <c r="C10" s="62"/>
      <c r="D10" s="81" t="s">
        <v>17</v>
      </c>
      <c r="E10" s="10"/>
      <c r="F10" s="15"/>
      <c r="G10" s="69"/>
      <c r="H10" s="38"/>
      <c r="I10" s="38"/>
      <c r="J10" s="31"/>
      <c r="K10" s="57"/>
      <c r="L10" s="58"/>
    </row>
    <row r="11" spans="1:12" s="2" customFormat="1" ht="15" thickBot="1">
      <c r="A11" s="1" t="s">
        <v>115</v>
      </c>
      <c r="B11" s="78"/>
      <c r="C11" s="79"/>
      <c r="D11" s="82" t="s">
        <v>114</v>
      </c>
      <c r="E11" s="71"/>
      <c r="F11" s="83" t="s">
        <v>18</v>
      </c>
      <c r="G11" s="84"/>
      <c r="H11" s="38"/>
      <c r="I11" s="38"/>
      <c r="J11" s="31"/>
      <c r="K11" s="57"/>
      <c r="L11" s="58"/>
    </row>
    <row r="12" spans="1:12" s="2" customFormat="1" ht="13.5" thickBot="1">
      <c r="A12" s="1" t="s">
        <v>115</v>
      </c>
      <c r="B12" s="12"/>
      <c r="C12" s="12"/>
      <c r="D12" s="7"/>
      <c r="E12" s="10"/>
      <c r="F12" s="14"/>
      <c r="G12" s="30"/>
      <c r="H12" s="33"/>
      <c r="I12" s="38"/>
      <c r="J12" s="31"/>
      <c r="K12" s="57"/>
      <c r="L12" s="58"/>
    </row>
    <row r="13" spans="1:12" s="2" customFormat="1" ht="18.75">
      <c r="A13" s="1" t="s">
        <v>115</v>
      </c>
      <c r="B13" s="67" t="s">
        <v>118</v>
      </c>
      <c r="C13" s="68"/>
      <c r="D13" s="26"/>
      <c r="E13" s="94" t="s">
        <v>73</v>
      </c>
      <c r="F13" s="94"/>
      <c r="G13" s="95"/>
      <c r="H13" s="11"/>
      <c r="I13" s="11"/>
      <c r="J13" s="46"/>
      <c r="K13" s="57"/>
      <c r="L13" s="58"/>
    </row>
    <row r="14" spans="1:12" s="2" customFormat="1" ht="15.75">
      <c r="A14" s="1" t="s">
        <v>115</v>
      </c>
      <c r="B14" s="77"/>
      <c r="C14" s="62"/>
      <c r="D14" s="4" t="s">
        <v>74</v>
      </c>
      <c r="E14" s="10"/>
      <c r="F14" s="15"/>
      <c r="G14" s="69"/>
      <c r="H14" s="38"/>
      <c r="I14" s="38"/>
      <c r="J14" s="31"/>
      <c r="K14" s="57"/>
      <c r="L14" s="58"/>
    </row>
    <row r="15" spans="1:12" s="2" customFormat="1" ht="15.75">
      <c r="A15" s="1" t="s">
        <v>115</v>
      </c>
      <c r="B15" s="77"/>
      <c r="C15" s="62"/>
      <c r="D15" s="4">
        <v>0</v>
      </c>
      <c r="E15" s="10"/>
      <c r="F15" s="15"/>
      <c r="G15" s="69"/>
      <c r="H15" s="38"/>
      <c r="I15" s="38"/>
      <c r="J15" s="31"/>
      <c r="K15" s="57"/>
      <c r="L15" s="58"/>
    </row>
    <row r="16" spans="1:12" s="2" customFormat="1" ht="15.75">
      <c r="A16" s="1" t="s">
        <v>115</v>
      </c>
      <c r="B16" s="77"/>
      <c r="C16" s="62"/>
      <c r="D16" s="4">
        <v>0</v>
      </c>
      <c r="E16" s="10"/>
      <c r="F16" s="15"/>
      <c r="G16" s="69"/>
      <c r="H16" s="38"/>
      <c r="I16" s="38"/>
      <c r="J16" s="31"/>
      <c r="K16" s="57"/>
      <c r="L16" s="58"/>
    </row>
    <row r="17" spans="1:12" s="2" customFormat="1" ht="16.5" thickBot="1">
      <c r="A17" s="1" t="s">
        <v>115</v>
      </c>
      <c r="B17" s="78"/>
      <c r="C17" s="79"/>
      <c r="D17" s="70">
        <v>0</v>
      </c>
      <c r="E17" s="71"/>
      <c r="F17" s="72"/>
      <c r="G17" s="73"/>
      <c r="H17" s="38"/>
      <c r="I17" s="38"/>
      <c r="J17" s="31"/>
      <c r="K17" s="57"/>
      <c r="L17" s="58"/>
    </row>
    <row r="18" spans="1:12" s="2" customFormat="1" ht="14.25">
      <c r="A18" s="1" t="s">
        <v>115</v>
      </c>
      <c r="B18" s="12"/>
      <c r="C18" s="12"/>
      <c r="D18" s="16" t="s">
        <v>119</v>
      </c>
      <c r="E18" s="96" t="s">
        <v>71</v>
      </c>
      <c r="F18" s="96"/>
      <c r="G18" s="96"/>
      <c r="H18" s="47"/>
      <c r="I18" s="29"/>
      <c r="J18" s="48"/>
      <c r="K18" s="57"/>
      <c r="L18" s="58"/>
    </row>
    <row r="19" spans="1:12" s="2" customFormat="1" ht="13.5" thickBot="1">
      <c r="A19" s="1" t="s">
        <v>115</v>
      </c>
      <c r="B19" s="12"/>
      <c r="C19" s="12"/>
      <c r="D19" s="17" t="s">
        <v>120</v>
      </c>
      <c r="E19" s="3" t="s">
        <v>121</v>
      </c>
      <c r="F19" s="18" t="s">
        <v>122</v>
      </c>
      <c r="G19" s="39" t="s">
        <v>121</v>
      </c>
      <c r="H19" s="33"/>
      <c r="I19" s="38"/>
      <c r="J19" s="31"/>
      <c r="K19" s="57"/>
      <c r="L19" s="58"/>
    </row>
    <row r="20" spans="1:12" s="2" customFormat="1" ht="14.25">
      <c r="A20" s="1" t="s">
        <v>115</v>
      </c>
      <c r="B20" s="12"/>
      <c r="C20" s="12"/>
      <c r="D20" s="19" t="s">
        <v>123</v>
      </c>
      <c r="E20" s="97" t="s">
        <v>71</v>
      </c>
      <c r="F20" s="97"/>
      <c r="G20" s="98"/>
      <c r="H20" s="74" t="s">
        <v>20</v>
      </c>
      <c r="I20" s="29"/>
      <c r="J20" s="48"/>
      <c r="K20" s="57"/>
      <c r="L20" s="58"/>
    </row>
    <row r="21" spans="1:12" s="2" customFormat="1" ht="12.75">
      <c r="A21" s="1" t="s">
        <v>115</v>
      </c>
      <c r="B21" s="12"/>
      <c r="C21" s="12"/>
      <c r="D21" s="17" t="s">
        <v>120</v>
      </c>
      <c r="E21" s="3" t="s">
        <v>121</v>
      </c>
      <c r="F21" s="18" t="s">
        <v>122</v>
      </c>
      <c r="G21" s="39" t="s">
        <v>121</v>
      </c>
      <c r="H21" s="75" t="s">
        <v>21</v>
      </c>
      <c r="I21" s="38"/>
      <c r="J21" s="31"/>
      <c r="K21" s="57"/>
      <c r="L21" s="58"/>
    </row>
    <row r="22" spans="1:12" s="2" customFormat="1" ht="13.5" thickBot="1">
      <c r="A22" s="7" t="s">
        <v>115</v>
      </c>
      <c r="B22" s="13"/>
      <c r="C22" s="13"/>
      <c r="D22" s="7"/>
      <c r="E22" s="10"/>
      <c r="F22" s="14"/>
      <c r="G22" s="30"/>
      <c r="H22" s="76" t="s">
        <v>22</v>
      </c>
      <c r="I22" s="38"/>
      <c r="J22" s="31"/>
      <c r="K22" s="57"/>
      <c r="L22" s="58"/>
    </row>
    <row r="23" spans="1:13" s="2" customFormat="1" ht="12.75">
      <c r="A23" s="7" t="s">
        <v>115</v>
      </c>
      <c r="B23" s="66" t="s">
        <v>124</v>
      </c>
      <c r="C23" s="66" t="s">
        <v>125</v>
      </c>
      <c r="D23" s="6" t="s">
        <v>26</v>
      </c>
      <c r="E23" s="6" t="s">
        <v>76</v>
      </c>
      <c r="F23" s="36" t="s">
        <v>77</v>
      </c>
      <c r="G23" s="40" t="s">
        <v>0</v>
      </c>
      <c r="H23" s="49"/>
      <c r="I23" s="37"/>
      <c r="J23" s="37"/>
      <c r="K23" s="59"/>
      <c r="L23" s="60"/>
      <c r="M23" s="52"/>
    </row>
    <row r="24" spans="1:13" s="2" customFormat="1" ht="18.75">
      <c r="A24" s="1" t="s">
        <v>27</v>
      </c>
      <c r="B24" s="103" t="s">
        <v>126</v>
      </c>
      <c r="C24" s="104"/>
      <c r="D24" s="105"/>
      <c r="E24" s="20"/>
      <c r="F24" s="21"/>
      <c r="G24" s="32"/>
      <c r="H24" s="33"/>
      <c r="I24" s="38"/>
      <c r="J24" s="38"/>
      <c r="K24" s="61"/>
      <c r="L24" s="62"/>
      <c r="M24" s="54"/>
    </row>
    <row r="25" spans="1:13" s="2" customFormat="1" ht="15.75">
      <c r="A25" s="1">
        <f>IF(C25&gt;0,"écrire",0)</f>
        <v>0</v>
      </c>
      <c r="B25" s="3" t="s">
        <v>127</v>
      </c>
      <c r="C25" s="25"/>
      <c r="D25" s="9" t="s">
        <v>128</v>
      </c>
      <c r="E25" s="22"/>
      <c r="F25" s="23">
        <f aca="true" t="shared" si="0" ref="F25:F88">C25*E25</f>
        <v>0</v>
      </c>
      <c r="G25" s="32">
        <f>(F25*20%)+F25</f>
        <v>0</v>
      </c>
      <c r="H25" s="33"/>
      <c r="I25" s="38"/>
      <c r="J25" s="38"/>
      <c r="K25" s="59">
        <v>1.35</v>
      </c>
      <c r="L25" s="60">
        <f>K25*C25</f>
        <v>0</v>
      </c>
      <c r="M25" s="54"/>
    </row>
    <row r="26" spans="1:13" s="2" customFormat="1" ht="15.75">
      <c r="A26" s="1">
        <f aca="true" t="shared" si="1" ref="A26:A88">IF(C26&gt;0,"écrire",0)</f>
        <v>0</v>
      </c>
      <c r="B26" s="3" t="s">
        <v>129</v>
      </c>
      <c r="C26" s="25"/>
      <c r="D26" s="9" t="s">
        <v>130</v>
      </c>
      <c r="E26" s="22"/>
      <c r="F26" s="23">
        <f t="shared" si="0"/>
        <v>0</v>
      </c>
      <c r="G26" s="32">
        <f aca="true" t="shared" si="2" ref="G26:G89">(F26*20%)+F26</f>
        <v>0</v>
      </c>
      <c r="H26" s="33"/>
      <c r="I26" s="38"/>
      <c r="J26" s="38"/>
      <c r="K26" s="59">
        <v>2.3</v>
      </c>
      <c r="L26" s="60">
        <f aca="true" t="shared" si="3" ref="L26:L89">K26*C26</f>
        <v>0</v>
      </c>
      <c r="M26" s="54"/>
    </row>
    <row r="27" spans="1:13" s="2" customFormat="1" ht="15.75">
      <c r="A27" s="1">
        <f t="shared" si="1"/>
        <v>0</v>
      </c>
      <c r="B27" s="3" t="s">
        <v>131</v>
      </c>
      <c r="C27" s="25"/>
      <c r="D27" s="9" t="s">
        <v>132</v>
      </c>
      <c r="E27" s="22"/>
      <c r="F27" s="23">
        <f t="shared" si="0"/>
        <v>0</v>
      </c>
      <c r="G27" s="32">
        <f t="shared" si="2"/>
        <v>0</v>
      </c>
      <c r="H27" s="33"/>
      <c r="I27" s="38"/>
      <c r="J27" s="38"/>
      <c r="K27" s="59">
        <v>1.7</v>
      </c>
      <c r="L27" s="60">
        <f t="shared" si="3"/>
        <v>0</v>
      </c>
      <c r="M27" s="54"/>
    </row>
    <row r="28" spans="1:13" s="2" customFormat="1" ht="15.75">
      <c r="A28" s="1">
        <f t="shared" si="1"/>
        <v>0</v>
      </c>
      <c r="B28" s="3" t="s">
        <v>133</v>
      </c>
      <c r="C28" s="25"/>
      <c r="D28" s="9" t="s">
        <v>134</v>
      </c>
      <c r="E28" s="22"/>
      <c r="F28" s="23">
        <f t="shared" si="0"/>
        <v>0</v>
      </c>
      <c r="G28" s="32">
        <f t="shared" si="2"/>
        <v>0</v>
      </c>
      <c r="H28" s="33"/>
      <c r="I28" s="38"/>
      <c r="J28" s="38"/>
      <c r="K28" s="59">
        <v>1.5</v>
      </c>
      <c r="L28" s="60">
        <f t="shared" si="3"/>
        <v>0</v>
      </c>
      <c r="M28" s="54"/>
    </row>
    <row r="29" spans="1:13" s="2" customFormat="1" ht="15.75">
      <c r="A29" s="1">
        <f t="shared" si="1"/>
        <v>0</v>
      </c>
      <c r="B29" s="3" t="s">
        <v>135</v>
      </c>
      <c r="C29" s="25"/>
      <c r="D29" s="9" t="s">
        <v>136</v>
      </c>
      <c r="E29" s="22"/>
      <c r="F29" s="23">
        <f t="shared" si="0"/>
        <v>0</v>
      </c>
      <c r="G29" s="32">
        <f t="shared" si="2"/>
        <v>0</v>
      </c>
      <c r="H29" s="33"/>
      <c r="I29" s="38"/>
      <c r="J29" s="38"/>
      <c r="K29" s="59">
        <v>1.5</v>
      </c>
      <c r="L29" s="60">
        <f t="shared" si="3"/>
        <v>0</v>
      </c>
      <c r="M29" s="54"/>
    </row>
    <row r="30" spans="1:13" s="2" customFormat="1" ht="15.75">
      <c r="A30" s="1">
        <f t="shared" si="1"/>
        <v>0</v>
      </c>
      <c r="B30" s="3" t="s">
        <v>137</v>
      </c>
      <c r="C30" s="25"/>
      <c r="D30" s="9" t="s">
        <v>138</v>
      </c>
      <c r="E30" s="22"/>
      <c r="F30" s="23">
        <f t="shared" si="0"/>
        <v>0</v>
      </c>
      <c r="G30" s="32">
        <f t="shared" si="2"/>
        <v>0</v>
      </c>
      <c r="H30" s="33"/>
      <c r="I30" s="38"/>
      <c r="J30" s="38"/>
      <c r="K30" s="59">
        <v>1.5</v>
      </c>
      <c r="L30" s="60">
        <f t="shared" si="3"/>
        <v>0</v>
      </c>
      <c r="M30" s="54"/>
    </row>
    <row r="31" spans="1:13" s="2" customFormat="1" ht="15.75">
      <c r="A31" s="1">
        <f t="shared" si="1"/>
        <v>0</v>
      </c>
      <c r="B31" s="3" t="s">
        <v>139</v>
      </c>
      <c r="C31" s="25"/>
      <c r="D31" s="9" t="s">
        <v>140</v>
      </c>
      <c r="E31" s="22"/>
      <c r="F31" s="23">
        <f t="shared" si="0"/>
        <v>0</v>
      </c>
      <c r="G31" s="32">
        <f t="shared" si="2"/>
        <v>0</v>
      </c>
      <c r="H31" s="33"/>
      <c r="I31" s="38"/>
      <c r="J31" s="38"/>
      <c r="K31" s="59">
        <v>0.9</v>
      </c>
      <c r="L31" s="60">
        <f t="shared" si="3"/>
        <v>0</v>
      </c>
      <c r="M31" s="54"/>
    </row>
    <row r="32" spans="1:13" s="2" customFormat="1" ht="15.75">
      <c r="A32" s="1">
        <f t="shared" si="1"/>
        <v>0</v>
      </c>
      <c r="B32" s="3" t="s">
        <v>78</v>
      </c>
      <c r="C32" s="25"/>
      <c r="D32" s="9" t="s">
        <v>79</v>
      </c>
      <c r="E32" s="22"/>
      <c r="F32" s="23">
        <f t="shared" si="0"/>
        <v>0</v>
      </c>
      <c r="G32" s="32">
        <f t="shared" si="2"/>
        <v>0</v>
      </c>
      <c r="H32" s="33"/>
      <c r="I32" s="38"/>
      <c r="J32" s="38"/>
      <c r="K32" s="59">
        <v>1.2</v>
      </c>
      <c r="L32" s="60">
        <f t="shared" si="3"/>
        <v>0</v>
      </c>
      <c r="M32" s="54"/>
    </row>
    <row r="33" spans="1:13" s="2" customFormat="1" ht="15.75">
      <c r="A33" s="1">
        <f t="shared" si="1"/>
        <v>0</v>
      </c>
      <c r="B33" s="3" t="s">
        <v>80</v>
      </c>
      <c r="C33" s="25"/>
      <c r="D33" s="9" t="s">
        <v>81</v>
      </c>
      <c r="E33" s="22"/>
      <c r="F33" s="23">
        <f t="shared" si="0"/>
        <v>0</v>
      </c>
      <c r="G33" s="32">
        <f t="shared" si="2"/>
        <v>0</v>
      </c>
      <c r="H33" s="33"/>
      <c r="I33" s="38"/>
      <c r="J33" s="38"/>
      <c r="K33" s="59">
        <v>10</v>
      </c>
      <c r="L33" s="60">
        <f t="shared" si="3"/>
        <v>0</v>
      </c>
      <c r="M33" s="54"/>
    </row>
    <row r="34" spans="1:13" s="2" customFormat="1" ht="18.75">
      <c r="A34" s="1" t="s">
        <v>27</v>
      </c>
      <c r="B34" s="100" t="s">
        <v>141</v>
      </c>
      <c r="C34" s="101"/>
      <c r="D34" s="102"/>
      <c r="E34" s="22"/>
      <c r="F34" s="23"/>
      <c r="G34" s="32">
        <f t="shared" si="2"/>
        <v>0</v>
      </c>
      <c r="H34" s="33"/>
      <c r="I34" s="38"/>
      <c r="J34" s="38"/>
      <c r="K34" s="59"/>
      <c r="L34" s="60">
        <f t="shared" si="3"/>
        <v>0</v>
      </c>
      <c r="M34" s="54"/>
    </row>
    <row r="35" spans="1:13" s="2" customFormat="1" ht="15.75">
      <c r="A35" s="1">
        <f>IF(C35&gt;0,"écrire",0)</f>
        <v>0</v>
      </c>
      <c r="B35" s="27" t="s">
        <v>142</v>
      </c>
      <c r="C35" s="65"/>
      <c r="D35" s="9" t="s">
        <v>82</v>
      </c>
      <c r="E35" s="22"/>
      <c r="F35" s="23">
        <f t="shared" si="0"/>
        <v>0</v>
      </c>
      <c r="G35" s="32">
        <f t="shared" si="2"/>
        <v>0</v>
      </c>
      <c r="H35" s="33"/>
      <c r="I35" s="38"/>
      <c r="J35" s="38"/>
      <c r="K35" s="59">
        <v>2.94</v>
      </c>
      <c r="L35" s="60">
        <f t="shared" si="3"/>
        <v>0</v>
      </c>
      <c r="M35" s="54"/>
    </row>
    <row r="36" spans="1:13" s="2" customFormat="1" ht="15.75">
      <c r="A36" s="1">
        <f t="shared" si="1"/>
        <v>0</v>
      </c>
      <c r="B36" s="27" t="s">
        <v>143</v>
      </c>
      <c r="C36" s="65"/>
      <c r="D36" s="9" t="s">
        <v>83</v>
      </c>
      <c r="E36" s="22"/>
      <c r="F36" s="23">
        <f t="shared" si="0"/>
        <v>0</v>
      </c>
      <c r="G36" s="32">
        <f t="shared" si="2"/>
        <v>0</v>
      </c>
      <c r="H36" s="33"/>
      <c r="I36" s="38"/>
      <c r="J36" s="38"/>
      <c r="K36" s="59">
        <v>2.56</v>
      </c>
      <c r="L36" s="60">
        <f t="shared" si="3"/>
        <v>0</v>
      </c>
      <c r="M36" s="54"/>
    </row>
    <row r="37" spans="1:13" s="2" customFormat="1" ht="15.75">
      <c r="A37" s="1">
        <f t="shared" si="1"/>
        <v>0</v>
      </c>
      <c r="B37" s="27" t="s">
        <v>144</v>
      </c>
      <c r="C37" s="65"/>
      <c r="D37" s="9" t="s">
        <v>84</v>
      </c>
      <c r="E37" s="22"/>
      <c r="F37" s="23">
        <f t="shared" si="0"/>
        <v>0</v>
      </c>
      <c r="G37" s="32">
        <f t="shared" si="2"/>
        <v>0</v>
      </c>
      <c r="H37" s="33"/>
      <c r="I37" s="38"/>
      <c r="J37" s="38"/>
      <c r="K37" s="59">
        <v>2.1</v>
      </c>
      <c r="L37" s="60">
        <f t="shared" si="3"/>
        <v>0</v>
      </c>
      <c r="M37" s="54"/>
    </row>
    <row r="38" spans="1:13" s="2" customFormat="1" ht="15.75">
      <c r="A38" s="1">
        <f>IF(C38&gt;0,"écrire",0)</f>
        <v>0</v>
      </c>
      <c r="B38" s="27" t="s">
        <v>85</v>
      </c>
      <c r="C38" s="65"/>
      <c r="D38" s="9" t="s">
        <v>86</v>
      </c>
      <c r="E38" s="22"/>
      <c r="F38" s="23">
        <f>C38*E38</f>
        <v>0</v>
      </c>
      <c r="G38" s="32">
        <f t="shared" si="2"/>
        <v>0</v>
      </c>
      <c r="H38" s="33"/>
      <c r="I38" s="38"/>
      <c r="J38" s="38"/>
      <c r="K38" s="59">
        <v>3.94</v>
      </c>
      <c r="L38" s="60">
        <f>K38*C38</f>
        <v>0</v>
      </c>
      <c r="M38" s="54"/>
    </row>
    <row r="39" spans="1:13" s="2" customFormat="1" ht="15.75">
      <c r="A39" s="1">
        <f>IF(C39&gt;0,"écrire",0)</f>
        <v>0</v>
      </c>
      <c r="B39" s="27" t="s">
        <v>87</v>
      </c>
      <c r="C39" s="65"/>
      <c r="D39" s="9" t="s">
        <v>88</v>
      </c>
      <c r="E39" s="22"/>
      <c r="F39" s="23">
        <f>C39*E39</f>
        <v>0</v>
      </c>
      <c r="G39" s="32">
        <f t="shared" si="2"/>
        <v>0</v>
      </c>
      <c r="H39" s="33"/>
      <c r="I39" s="38"/>
      <c r="J39" s="38"/>
      <c r="K39" s="59">
        <v>2.56</v>
      </c>
      <c r="L39" s="60">
        <f>K39*C39</f>
        <v>0</v>
      </c>
      <c r="M39" s="54"/>
    </row>
    <row r="40" spans="1:13" s="2" customFormat="1" ht="15.75">
      <c r="A40" s="1">
        <f>IF(C40&gt;0,"écrire",0)</f>
        <v>0</v>
      </c>
      <c r="B40" s="27" t="s">
        <v>89</v>
      </c>
      <c r="C40" s="65"/>
      <c r="D40" s="9" t="s">
        <v>90</v>
      </c>
      <c r="E40" s="22"/>
      <c r="F40" s="23">
        <f>C40*E40</f>
        <v>0</v>
      </c>
      <c r="G40" s="32">
        <f t="shared" si="2"/>
        <v>0</v>
      </c>
      <c r="H40" s="33"/>
      <c r="I40" s="38"/>
      <c r="J40" s="38"/>
      <c r="K40" s="59">
        <v>3.99</v>
      </c>
      <c r="L40" s="60">
        <f>K40*C40</f>
        <v>0</v>
      </c>
      <c r="M40" s="54"/>
    </row>
    <row r="41" spans="1:13" s="2" customFormat="1" ht="15.75">
      <c r="A41" s="1">
        <f t="shared" si="1"/>
        <v>0</v>
      </c>
      <c r="B41" s="27" t="s">
        <v>145</v>
      </c>
      <c r="C41" s="65"/>
      <c r="D41" s="9" t="s">
        <v>91</v>
      </c>
      <c r="E41" s="22"/>
      <c r="F41" s="23">
        <f t="shared" si="0"/>
        <v>0</v>
      </c>
      <c r="G41" s="32">
        <f t="shared" si="2"/>
        <v>0</v>
      </c>
      <c r="H41" s="33"/>
      <c r="I41" s="38"/>
      <c r="J41" s="38"/>
      <c r="K41" s="59">
        <v>2.56</v>
      </c>
      <c r="L41" s="60">
        <f t="shared" si="3"/>
        <v>0</v>
      </c>
      <c r="M41" s="54"/>
    </row>
    <row r="42" spans="1:13" s="2" customFormat="1" ht="15.75">
      <c r="A42" s="1">
        <f t="shared" si="1"/>
        <v>0</v>
      </c>
      <c r="B42" s="27" t="s">
        <v>146</v>
      </c>
      <c r="C42" s="65"/>
      <c r="D42" s="9" t="s">
        <v>147</v>
      </c>
      <c r="E42" s="22"/>
      <c r="F42" s="23">
        <f t="shared" si="0"/>
        <v>0</v>
      </c>
      <c r="G42" s="32">
        <f t="shared" si="2"/>
        <v>0</v>
      </c>
      <c r="H42" s="33"/>
      <c r="I42" s="38"/>
      <c r="J42" s="38"/>
      <c r="K42" s="59">
        <v>2.48</v>
      </c>
      <c r="L42" s="60">
        <f t="shared" si="3"/>
        <v>0</v>
      </c>
      <c r="M42" s="54"/>
    </row>
    <row r="43" spans="1:13" s="2" customFormat="1" ht="15.75">
      <c r="A43" s="1">
        <f t="shared" si="1"/>
        <v>0</v>
      </c>
      <c r="B43" s="27" t="s">
        <v>148</v>
      </c>
      <c r="C43" s="65"/>
      <c r="D43" s="9" t="s">
        <v>149</v>
      </c>
      <c r="E43" s="22"/>
      <c r="F43" s="23">
        <f t="shared" si="0"/>
        <v>0</v>
      </c>
      <c r="G43" s="32">
        <f t="shared" si="2"/>
        <v>0</v>
      </c>
      <c r="H43" s="33"/>
      <c r="I43" s="38"/>
      <c r="J43" s="38"/>
      <c r="K43" s="59">
        <v>3.6</v>
      </c>
      <c r="L43" s="60">
        <f t="shared" si="3"/>
        <v>0</v>
      </c>
      <c r="M43" s="54"/>
    </row>
    <row r="44" spans="1:13" s="2" customFormat="1" ht="18.75">
      <c r="A44" s="1">
        <f>IF(SUM($C$45:$C49)&gt;0,"écrire",0)</f>
        <v>0</v>
      </c>
      <c r="B44" s="106" t="s">
        <v>150</v>
      </c>
      <c r="C44" s="106"/>
      <c r="D44" s="106"/>
      <c r="E44" s="22"/>
      <c r="F44" s="23">
        <f t="shared" si="0"/>
        <v>0</v>
      </c>
      <c r="G44" s="32">
        <f t="shared" si="2"/>
        <v>0</v>
      </c>
      <c r="H44" s="33"/>
      <c r="I44" s="38"/>
      <c r="J44" s="38"/>
      <c r="K44" s="59"/>
      <c r="L44" s="60">
        <f t="shared" si="3"/>
        <v>0</v>
      </c>
      <c r="M44" s="54"/>
    </row>
    <row r="45" spans="1:13" s="2" customFormat="1" ht="15.75">
      <c r="A45" s="1">
        <f t="shared" si="1"/>
        <v>0</v>
      </c>
      <c r="B45" s="27" t="s">
        <v>151</v>
      </c>
      <c r="C45" s="65"/>
      <c r="D45" s="9" t="s">
        <v>152</v>
      </c>
      <c r="E45" s="22"/>
      <c r="F45" s="23">
        <f t="shared" si="0"/>
        <v>0</v>
      </c>
      <c r="G45" s="32">
        <f t="shared" si="2"/>
        <v>0</v>
      </c>
      <c r="H45" s="33"/>
      <c r="I45" s="38"/>
      <c r="J45" s="38"/>
      <c r="K45" s="59">
        <v>1.42</v>
      </c>
      <c r="L45" s="60">
        <f t="shared" si="3"/>
        <v>0</v>
      </c>
      <c r="M45" s="54"/>
    </row>
    <row r="46" spans="1:13" s="2" customFormat="1" ht="15.75">
      <c r="A46" s="1">
        <f t="shared" si="1"/>
        <v>0</v>
      </c>
      <c r="B46" s="27" t="s">
        <v>153</v>
      </c>
      <c r="C46" s="65"/>
      <c r="D46" s="9" t="s">
        <v>154</v>
      </c>
      <c r="E46" s="22"/>
      <c r="F46" s="23">
        <f t="shared" si="0"/>
        <v>0</v>
      </c>
      <c r="G46" s="32">
        <f t="shared" si="2"/>
        <v>0</v>
      </c>
      <c r="H46" s="33"/>
      <c r="I46" s="38"/>
      <c r="J46" s="38"/>
      <c r="K46" s="59">
        <v>1.59</v>
      </c>
      <c r="L46" s="60">
        <f t="shared" si="3"/>
        <v>0</v>
      </c>
      <c r="M46" s="54"/>
    </row>
    <row r="47" spans="1:13" s="2" customFormat="1" ht="15.75">
      <c r="A47" s="1">
        <f t="shared" si="1"/>
        <v>0</v>
      </c>
      <c r="B47" s="27" t="s">
        <v>155</v>
      </c>
      <c r="C47" s="65"/>
      <c r="D47" s="9" t="s">
        <v>156</v>
      </c>
      <c r="E47" s="22"/>
      <c r="F47" s="23">
        <f t="shared" si="0"/>
        <v>0</v>
      </c>
      <c r="G47" s="32">
        <f t="shared" si="2"/>
        <v>0</v>
      </c>
      <c r="H47" s="33"/>
      <c r="I47" s="38"/>
      <c r="J47" s="38"/>
      <c r="K47" s="59">
        <v>1.28</v>
      </c>
      <c r="L47" s="60">
        <f t="shared" si="3"/>
        <v>0</v>
      </c>
      <c r="M47" s="54"/>
    </row>
    <row r="48" spans="1:13" s="2" customFormat="1" ht="15.75">
      <c r="A48" s="1">
        <f t="shared" si="1"/>
        <v>0</v>
      </c>
      <c r="B48" s="27" t="s">
        <v>92</v>
      </c>
      <c r="C48" s="65"/>
      <c r="D48" s="9" t="s">
        <v>93</v>
      </c>
      <c r="E48" s="22"/>
      <c r="F48" s="23">
        <f t="shared" si="0"/>
        <v>0</v>
      </c>
      <c r="G48" s="32">
        <f t="shared" si="2"/>
        <v>0</v>
      </c>
      <c r="H48" s="33"/>
      <c r="I48" s="38"/>
      <c r="J48" s="38"/>
      <c r="K48" s="59">
        <v>1.8</v>
      </c>
      <c r="L48" s="60">
        <f t="shared" si="3"/>
        <v>0</v>
      </c>
      <c r="M48" s="54"/>
    </row>
    <row r="49" spans="1:13" s="2" customFormat="1" ht="15.75">
      <c r="A49" s="1">
        <f t="shared" si="1"/>
        <v>0</v>
      </c>
      <c r="B49" s="27" t="s">
        <v>157</v>
      </c>
      <c r="C49" s="65"/>
      <c r="D49" s="9" t="s">
        <v>94</v>
      </c>
      <c r="E49" s="22"/>
      <c r="F49" s="23">
        <f t="shared" si="0"/>
        <v>0</v>
      </c>
      <c r="G49" s="32">
        <f t="shared" si="2"/>
        <v>0</v>
      </c>
      <c r="H49" s="33"/>
      <c r="I49" s="38"/>
      <c r="J49" s="38"/>
      <c r="K49" s="59">
        <v>1.35</v>
      </c>
      <c r="L49" s="60">
        <f t="shared" si="3"/>
        <v>0</v>
      </c>
      <c r="M49" s="54"/>
    </row>
    <row r="50" spans="1:13" s="2" customFormat="1" ht="18.75">
      <c r="A50" s="1" t="s">
        <v>27</v>
      </c>
      <c r="B50" s="106" t="s">
        <v>158</v>
      </c>
      <c r="C50" s="106"/>
      <c r="D50" s="106"/>
      <c r="E50" s="22"/>
      <c r="F50" s="23">
        <f t="shared" si="0"/>
        <v>0</v>
      </c>
      <c r="G50" s="32">
        <f t="shared" si="2"/>
        <v>0</v>
      </c>
      <c r="H50" s="33"/>
      <c r="I50" s="38"/>
      <c r="J50" s="38"/>
      <c r="K50" s="59"/>
      <c r="L50" s="60">
        <f t="shared" si="3"/>
        <v>0</v>
      </c>
      <c r="M50" s="54"/>
    </row>
    <row r="51" spans="1:13" s="2" customFormat="1" ht="15.75">
      <c r="A51" s="1">
        <f t="shared" si="1"/>
        <v>0</v>
      </c>
      <c r="B51" s="27" t="s">
        <v>159</v>
      </c>
      <c r="C51" s="65"/>
      <c r="D51" s="9" t="s">
        <v>160</v>
      </c>
      <c r="E51" s="22"/>
      <c r="F51" s="23">
        <f t="shared" si="0"/>
        <v>0</v>
      </c>
      <c r="G51" s="32">
        <f t="shared" si="2"/>
        <v>0</v>
      </c>
      <c r="H51" s="33"/>
      <c r="I51" s="38"/>
      <c r="J51" s="38"/>
      <c r="K51" s="59">
        <v>40</v>
      </c>
      <c r="L51" s="60">
        <f t="shared" si="3"/>
        <v>0</v>
      </c>
      <c r="M51" s="54"/>
    </row>
    <row r="52" spans="1:13" s="2" customFormat="1" ht="15.75">
      <c r="A52" s="1">
        <f t="shared" si="1"/>
        <v>0</v>
      </c>
      <c r="B52" s="27" t="s">
        <v>161</v>
      </c>
      <c r="C52" s="65"/>
      <c r="D52" s="9" t="s">
        <v>162</v>
      </c>
      <c r="E52" s="22"/>
      <c r="F52" s="23">
        <f t="shared" si="0"/>
        <v>0</v>
      </c>
      <c r="G52" s="32">
        <f t="shared" si="2"/>
        <v>0</v>
      </c>
      <c r="H52" s="33"/>
      <c r="I52" s="38"/>
      <c r="J52" s="38"/>
      <c r="K52" s="59">
        <v>2</v>
      </c>
      <c r="L52" s="60">
        <f t="shared" si="3"/>
        <v>0</v>
      </c>
      <c r="M52" s="54"/>
    </row>
    <row r="53" spans="1:13" s="2" customFormat="1" ht="15.75">
      <c r="A53" s="1">
        <f t="shared" si="1"/>
        <v>0</v>
      </c>
      <c r="B53" s="27" t="s">
        <v>163</v>
      </c>
      <c r="C53" s="65"/>
      <c r="D53" s="9" t="s">
        <v>164</v>
      </c>
      <c r="E53" s="22"/>
      <c r="F53" s="23">
        <f t="shared" si="0"/>
        <v>0</v>
      </c>
      <c r="G53" s="32">
        <f t="shared" si="2"/>
        <v>0</v>
      </c>
      <c r="H53" s="33"/>
      <c r="I53" s="38"/>
      <c r="J53" s="38"/>
      <c r="K53" s="59">
        <v>1.5</v>
      </c>
      <c r="L53" s="60">
        <f t="shared" si="3"/>
        <v>0</v>
      </c>
      <c r="M53" s="54"/>
    </row>
    <row r="54" spans="1:13" s="2" customFormat="1" ht="15.75">
      <c r="A54" s="1">
        <f t="shared" si="1"/>
        <v>0</v>
      </c>
      <c r="B54" s="27" t="s">
        <v>165</v>
      </c>
      <c r="C54" s="65"/>
      <c r="D54" s="9" t="s">
        <v>166</v>
      </c>
      <c r="E54" s="22"/>
      <c r="F54" s="23">
        <f t="shared" si="0"/>
        <v>0</v>
      </c>
      <c r="G54" s="32">
        <f t="shared" si="2"/>
        <v>0</v>
      </c>
      <c r="H54" s="33"/>
      <c r="I54" s="38"/>
      <c r="J54" s="38"/>
      <c r="K54" s="59">
        <v>1.1</v>
      </c>
      <c r="L54" s="60">
        <f t="shared" si="3"/>
        <v>0</v>
      </c>
      <c r="M54" s="54"/>
    </row>
    <row r="55" spans="1:13" s="2" customFormat="1" ht="15.75">
      <c r="A55" s="1">
        <f t="shared" si="1"/>
        <v>0</v>
      </c>
      <c r="B55" s="27" t="s">
        <v>167</v>
      </c>
      <c r="C55" s="65"/>
      <c r="D55" s="9" t="s">
        <v>168</v>
      </c>
      <c r="E55" s="22"/>
      <c r="F55" s="23">
        <f t="shared" si="0"/>
        <v>0</v>
      </c>
      <c r="G55" s="32">
        <f t="shared" si="2"/>
        <v>0</v>
      </c>
      <c r="H55" s="33"/>
      <c r="I55" s="38"/>
      <c r="J55" s="38"/>
      <c r="K55" s="59">
        <v>28</v>
      </c>
      <c r="L55" s="60">
        <f t="shared" si="3"/>
        <v>0</v>
      </c>
      <c r="M55" s="54"/>
    </row>
    <row r="56" spans="1:13" s="2" customFormat="1" ht="15.75">
      <c r="A56" s="1">
        <f t="shared" si="1"/>
        <v>0</v>
      </c>
      <c r="B56" s="27" t="s">
        <v>169</v>
      </c>
      <c r="C56" s="65"/>
      <c r="D56" s="9" t="s">
        <v>170</v>
      </c>
      <c r="E56" s="22"/>
      <c r="F56" s="23">
        <f t="shared" si="0"/>
        <v>0</v>
      </c>
      <c r="G56" s="32">
        <f t="shared" si="2"/>
        <v>0</v>
      </c>
      <c r="H56" s="33"/>
      <c r="I56" s="38"/>
      <c r="J56" s="38"/>
      <c r="K56" s="59">
        <v>2</v>
      </c>
      <c r="L56" s="60">
        <f t="shared" si="3"/>
        <v>0</v>
      </c>
      <c r="M56" s="54"/>
    </row>
    <row r="57" spans="1:13" s="2" customFormat="1" ht="15.75">
      <c r="A57" s="1">
        <f t="shared" si="1"/>
        <v>0</v>
      </c>
      <c r="B57" s="27" t="s">
        <v>171</v>
      </c>
      <c r="C57" s="65"/>
      <c r="D57" s="9" t="s">
        <v>95</v>
      </c>
      <c r="E57" s="22"/>
      <c r="F57" s="23">
        <f t="shared" si="0"/>
        <v>0</v>
      </c>
      <c r="G57" s="32">
        <f t="shared" si="2"/>
        <v>0</v>
      </c>
      <c r="H57" s="33"/>
      <c r="I57" s="38"/>
      <c r="J57" s="38"/>
      <c r="K57" s="59">
        <v>20</v>
      </c>
      <c r="L57" s="60">
        <f t="shared" si="3"/>
        <v>0</v>
      </c>
      <c r="M57" s="54"/>
    </row>
    <row r="58" spans="1:13" s="2" customFormat="1" ht="15.75">
      <c r="A58" s="1">
        <f t="shared" si="1"/>
        <v>0</v>
      </c>
      <c r="B58" s="27" t="s">
        <v>172</v>
      </c>
      <c r="C58" s="65"/>
      <c r="D58" s="9" t="s">
        <v>173</v>
      </c>
      <c r="E58" s="22"/>
      <c r="F58" s="23">
        <f t="shared" si="0"/>
        <v>0</v>
      </c>
      <c r="G58" s="32">
        <f t="shared" si="2"/>
        <v>0</v>
      </c>
      <c r="H58" s="33"/>
      <c r="I58" s="38"/>
      <c r="J58" s="38"/>
      <c r="K58" s="59">
        <v>15</v>
      </c>
      <c r="L58" s="60">
        <f t="shared" si="3"/>
        <v>0</v>
      </c>
      <c r="M58" s="54"/>
    </row>
    <row r="59" spans="1:13" s="2" customFormat="1" ht="15.75">
      <c r="A59" s="1">
        <f t="shared" si="1"/>
        <v>0</v>
      </c>
      <c r="B59" s="27" t="s">
        <v>174</v>
      </c>
      <c r="C59" s="65"/>
      <c r="D59" s="9" t="s">
        <v>175</v>
      </c>
      <c r="E59" s="22"/>
      <c r="F59" s="23">
        <f t="shared" si="0"/>
        <v>0</v>
      </c>
      <c r="G59" s="32">
        <f t="shared" si="2"/>
        <v>0</v>
      </c>
      <c r="H59" s="33"/>
      <c r="I59" s="38"/>
      <c r="J59" s="38"/>
      <c r="K59" s="59">
        <v>18</v>
      </c>
      <c r="L59" s="60">
        <f t="shared" si="3"/>
        <v>0</v>
      </c>
      <c r="M59" s="54"/>
    </row>
    <row r="60" spans="1:13" s="2" customFormat="1" ht="15.75">
      <c r="A60" s="1">
        <f t="shared" si="1"/>
        <v>0</v>
      </c>
      <c r="B60" s="27" t="s">
        <v>176</v>
      </c>
      <c r="C60" s="65"/>
      <c r="D60" s="9" t="s">
        <v>177</v>
      </c>
      <c r="E60" s="22"/>
      <c r="F60" s="23">
        <f t="shared" si="0"/>
        <v>0</v>
      </c>
      <c r="G60" s="32">
        <f t="shared" si="2"/>
        <v>0</v>
      </c>
      <c r="H60" s="33"/>
      <c r="I60" s="38"/>
      <c r="J60" s="38"/>
      <c r="K60" s="59">
        <v>100</v>
      </c>
      <c r="L60" s="60">
        <f t="shared" si="3"/>
        <v>0</v>
      </c>
      <c r="M60" s="54"/>
    </row>
    <row r="61" spans="1:13" ht="15.75">
      <c r="A61" s="1">
        <f t="shared" si="1"/>
        <v>0</v>
      </c>
      <c r="B61" s="27" t="s">
        <v>178</v>
      </c>
      <c r="C61" s="65"/>
      <c r="D61" s="9" t="s">
        <v>179</v>
      </c>
      <c r="E61" s="22"/>
      <c r="F61" s="23">
        <f t="shared" si="0"/>
        <v>0</v>
      </c>
      <c r="G61" s="32">
        <f t="shared" si="2"/>
        <v>0</v>
      </c>
      <c r="H61" s="33"/>
      <c r="I61" s="38"/>
      <c r="J61" s="38"/>
      <c r="K61" s="59">
        <v>2.95</v>
      </c>
      <c r="L61" s="60">
        <f t="shared" si="3"/>
        <v>0</v>
      </c>
      <c r="M61" s="55"/>
    </row>
    <row r="62" spans="1:13" ht="15.75">
      <c r="A62" s="1">
        <f t="shared" si="1"/>
        <v>0</v>
      </c>
      <c r="B62" s="27" t="s">
        <v>180</v>
      </c>
      <c r="C62" s="65"/>
      <c r="D62" s="9" t="s">
        <v>181</v>
      </c>
      <c r="E62" s="22"/>
      <c r="F62" s="23">
        <f t="shared" si="0"/>
        <v>0</v>
      </c>
      <c r="G62" s="32">
        <f t="shared" si="2"/>
        <v>0</v>
      </c>
      <c r="H62" s="33"/>
      <c r="I62" s="38"/>
      <c r="J62" s="38"/>
      <c r="K62" s="59">
        <v>3</v>
      </c>
      <c r="L62" s="60">
        <f t="shared" si="3"/>
        <v>0</v>
      </c>
      <c r="M62" s="55"/>
    </row>
    <row r="63" spans="1:13" ht="15.75">
      <c r="A63" s="1">
        <f t="shared" si="1"/>
        <v>0</v>
      </c>
      <c r="B63" s="27" t="s">
        <v>182</v>
      </c>
      <c r="C63" s="65"/>
      <c r="D63" s="9" t="s">
        <v>183</v>
      </c>
      <c r="E63" s="22"/>
      <c r="F63" s="23">
        <f t="shared" si="0"/>
        <v>0</v>
      </c>
      <c r="G63" s="32">
        <f t="shared" si="2"/>
        <v>0</v>
      </c>
      <c r="H63" s="33"/>
      <c r="I63" s="38"/>
      <c r="J63" s="38"/>
      <c r="K63" s="59"/>
      <c r="L63" s="60">
        <f t="shared" si="3"/>
        <v>0</v>
      </c>
      <c r="M63" s="55"/>
    </row>
    <row r="64" spans="1:13" ht="15.75">
      <c r="A64" s="1">
        <f t="shared" si="1"/>
        <v>0</v>
      </c>
      <c r="B64" s="27" t="s">
        <v>184</v>
      </c>
      <c r="C64" s="65"/>
      <c r="D64" s="9" t="s">
        <v>96</v>
      </c>
      <c r="E64" s="22"/>
      <c r="F64" s="23">
        <f t="shared" si="0"/>
        <v>0</v>
      </c>
      <c r="G64" s="32">
        <f t="shared" si="2"/>
        <v>0</v>
      </c>
      <c r="H64" s="33"/>
      <c r="I64" s="38"/>
      <c r="J64" s="38"/>
      <c r="K64" s="59">
        <v>9</v>
      </c>
      <c r="L64" s="60">
        <f t="shared" si="3"/>
        <v>0</v>
      </c>
      <c r="M64" s="55"/>
    </row>
    <row r="65" spans="1:13" ht="12.75">
      <c r="A65" s="1">
        <f t="shared" si="1"/>
        <v>0</v>
      </c>
      <c r="B65" s="27" t="s">
        <v>185</v>
      </c>
      <c r="C65" s="65"/>
      <c r="D65" s="18" t="s">
        <v>23</v>
      </c>
      <c r="E65" s="22"/>
      <c r="F65" s="23">
        <f t="shared" si="0"/>
        <v>0</v>
      </c>
      <c r="G65" s="32">
        <f t="shared" si="2"/>
        <v>0</v>
      </c>
      <c r="H65" s="33"/>
      <c r="I65" s="38"/>
      <c r="J65" s="38"/>
      <c r="K65" s="59">
        <v>90</v>
      </c>
      <c r="L65" s="60">
        <f t="shared" si="3"/>
        <v>0</v>
      </c>
      <c r="M65" s="55"/>
    </row>
    <row r="66" spans="1:13" ht="12.75">
      <c r="A66" s="1">
        <f t="shared" si="1"/>
        <v>0</v>
      </c>
      <c r="B66" s="27" t="s">
        <v>48</v>
      </c>
      <c r="C66" s="65"/>
      <c r="D66" s="18" t="s">
        <v>24</v>
      </c>
      <c r="E66" s="22"/>
      <c r="F66" s="23">
        <f t="shared" si="0"/>
        <v>0</v>
      </c>
      <c r="G66" s="32">
        <f t="shared" si="2"/>
        <v>0</v>
      </c>
      <c r="H66" s="33"/>
      <c r="I66" s="38"/>
      <c r="J66" s="38"/>
      <c r="K66" s="59">
        <v>480</v>
      </c>
      <c r="L66" s="60">
        <f t="shared" si="3"/>
        <v>0</v>
      </c>
      <c r="M66" s="55"/>
    </row>
    <row r="67" spans="1:13" ht="15.75">
      <c r="A67" s="1">
        <f t="shared" si="1"/>
        <v>0</v>
      </c>
      <c r="B67" s="27" t="s">
        <v>186</v>
      </c>
      <c r="C67" s="65"/>
      <c r="D67" s="9" t="s">
        <v>187</v>
      </c>
      <c r="E67" s="22"/>
      <c r="F67" s="23">
        <f t="shared" si="0"/>
        <v>0</v>
      </c>
      <c r="G67" s="32">
        <f t="shared" si="2"/>
        <v>0</v>
      </c>
      <c r="H67" s="33"/>
      <c r="I67" s="38"/>
      <c r="J67" s="38"/>
      <c r="K67" s="59"/>
      <c r="L67" s="60">
        <f t="shared" si="3"/>
        <v>0</v>
      </c>
      <c r="M67" s="55"/>
    </row>
    <row r="68" spans="1:13" ht="15.75">
      <c r="A68" s="1">
        <f t="shared" si="1"/>
        <v>0</v>
      </c>
      <c r="B68" s="27" t="s">
        <v>188</v>
      </c>
      <c r="C68" s="65"/>
      <c r="D68" s="9" t="s">
        <v>30</v>
      </c>
      <c r="E68" s="22"/>
      <c r="F68" s="23">
        <f t="shared" si="0"/>
        <v>0</v>
      </c>
      <c r="G68" s="32">
        <f t="shared" si="2"/>
        <v>0</v>
      </c>
      <c r="H68" s="33"/>
      <c r="I68" s="38"/>
      <c r="J68" s="38"/>
      <c r="K68" s="59"/>
      <c r="L68" s="60">
        <f t="shared" si="3"/>
        <v>0</v>
      </c>
      <c r="M68" s="55"/>
    </row>
    <row r="69" spans="1:13" ht="15.75">
      <c r="A69" s="1">
        <f t="shared" si="1"/>
        <v>0</v>
      </c>
      <c r="B69" s="27" t="s">
        <v>31</v>
      </c>
      <c r="C69" s="65"/>
      <c r="D69" s="9" t="s">
        <v>32</v>
      </c>
      <c r="E69" s="22"/>
      <c r="F69" s="23">
        <f t="shared" si="0"/>
        <v>0</v>
      </c>
      <c r="G69" s="32">
        <f t="shared" si="2"/>
        <v>0</v>
      </c>
      <c r="H69" s="33"/>
      <c r="I69" s="38"/>
      <c r="J69" s="38"/>
      <c r="K69" s="59"/>
      <c r="L69" s="60">
        <f t="shared" si="3"/>
        <v>0</v>
      </c>
      <c r="M69" s="55"/>
    </row>
    <row r="70" spans="1:13" ht="15.75">
      <c r="A70" s="1">
        <f t="shared" si="1"/>
        <v>0</v>
      </c>
      <c r="B70" s="27" t="s">
        <v>33</v>
      </c>
      <c r="C70" s="65"/>
      <c r="D70" s="9" t="s">
        <v>34</v>
      </c>
      <c r="E70" s="22"/>
      <c r="F70" s="23">
        <f t="shared" si="0"/>
        <v>0</v>
      </c>
      <c r="G70" s="32">
        <f t="shared" si="2"/>
        <v>0</v>
      </c>
      <c r="H70" s="33"/>
      <c r="I70" s="38"/>
      <c r="J70" s="38"/>
      <c r="K70" s="59"/>
      <c r="L70" s="60">
        <f t="shared" si="3"/>
        <v>0</v>
      </c>
      <c r="M70" s="55"/>
    </row>
    <row r="71" spans="1:13" ht="15.75">
      <c r="A71" s="1">
        <f t="shared" si="1"/>
        <v>0</v>
      </c>
      <c r="B71" s="27" t="s">
        <v>35</v>
      </c>
      <c r="C71" s="65"/>
      <c r="D71" s="9" t="s">
        <v>97</v>
      </c>
      <c r="E71" s="22"/>
      <c r="F71" s="23">
        <f t="shared" si="0"/>
        <v>0</v>
      </c>
      <c r="G71" s="32">
        <f t="shared" si="2"/>
        <v>0</v>
      </c>
      <c r="H71" s="33"/>
      <c r="I71" s="38"/>
      <c r="J71" s="38"/>
      <c r="K71" s="59">
        <v>76</v>
      </c>
      <c r="L71" s="60">
        <f t="shared" si="3"/>
        <v>0</v>
      </c>
      <c r="M71" s="55"/>
    </row>
    <row r="72" spans="1:13" ht="18.75">
      <c r="A72" s="1" t="s">
        <v>27</v>
      </c>
      <c r="B72" s="106" t="s">
        <v>36</v>
      </c>
      <c r="C72" s="106"/>
      <c r="D72" s="106"/>
      <c r="E72" s="22"/>
      <c r="F72" s="23">
        <f t="shared" si="0"/>
        <v>0</v>
      </c>
      <c r="G72" s="32">
        <f t="shared" si="2"/>
        <v>0</v>
      </c>
      <c r="H72" s="33"/>
      <c r="I72" s="38"/>
      <c r="J72" s="38"/>
      <c r="K72" s="59"/>
      <c r="L72" s="60">
        <f t="shared" si="3"/>
        <v>0</v>
      </c>
      <c r="M72" s="55"/>
    </row>
    <row r="73" spans="1:13" ht="15.75">
      <c r="A73" s="1">
        <f t="shared" si="1"/>
        <v>0</v>
      </c>
      <c r="B73" s="27" t="s">
        <v>37</v>
      </c>
      <c r="C73" s="65"/>
      <c r="D73" s="9" t="s">
        <v>38</v>
      </c>
      <c r="E73" s="22"/>
      <c r="F73" s="23">
        <f t="shared" si="0"/>
        <v>0</v>
      </c>
      <c r="G73" s="32">
        <f t="shared" si="2"/>
        <v>0</v>
      </c>
      <c r="H73" s="33"/>
      <c r="I73" s="38"/>
      <c r="J73" s="38"/>
      <c r="K73" s="59">
        <v>1.5</v>
      </c>
      <c r="L73" s="60">
        <f t="shared" si="3"/>
        <v>0</v>
      </c>
      <c r="M73" s="55"/>
    </row>
    <row r="74" spans="1:13" ht="15.75">
      <c r="A74" s="1">
        <f t="shared" si="1"/>
        <v>0</v>
      </c>
      <c r="B74" s="27" t="s">
        <v>39</v>
      </c>
      <c r="C74" s="65"/>
      <c r="D74" s="9" t="s">
        <v>40</v>
      </c>
      <c r="E74" s="22"/>
      <c r="F74" s="23">
        <f t="shared" si="0"/>
        <v>0</v>
      </c>
      <c r="G74" s="32">
        <f t="shared" si="2"/>
        <v>0</v>
      </c>
      <c r="H74" s="33"/>
      <c r="I74" s="38"/>
      <c r="J74" s="38"/>
      <c r="K74" s="59">
        <v>3.5</v>
      </c>
      <c r="L74" s="60">
        <f t="shared" si="3"/>
        <v>0</v>
      </c>
      <c r="M74" s="55"/>
    </row>
    <row r="75" spans="1:13" ht="15.75">
      <c r="A75" s="1">
        <f t="shared" si="1"/>
        <v>0</v>
      </c>
      <c r="B75" s="27" t="s">
        <v>41</v>
      </c>
      <c r="C75" s="65"/>
      <c r="D75" s="9" t="s">
        <v>42</v>
      </c>
      <c r="E75" s="22"/>
      <c r="F75" s="23">
        <f t="shared" si="0"/>
        <v>0</v>
      </c>
      <c r="G75" s="32">
        <f t="shared" si="2"/>
        <v>0</v>
      </c>
      <c r="H75" s="33"/>
      <c r="I75" s="38"/>
      <c r="J75" s="38"/>
      <c r="K75" s="59">
        <v>2</v>
      </c>
      <c r="L75" s="60">
        <f t="shared" si="3"/>
        <v>0</v>
      </c>
      <c r="M75" s="55"/>
    </row>
    <row r="76" spans="1:13" ht="15.75">
      <c r="A76" s="1">
        <f t="shared" si="1"/>
        <v>0</v>
      </c>
      <c r="B76" s="27" t="s">
        <v>43</v>
      </c>
      <c r="C76" s="65"/>
      <c r="D76" s="9" t="s">
        <v>44</v>
      </c>
      <c r="E76" s="22"/>
      <c r="F76" s="23">
        <f t="shared" si="0"/>
        <v>0</v>
      </c>
      <c r="G76" s="32">
        <f t="shared" si="2"/>
        <v>0</v>
      </c>
      <c r="H76" s="33"/>
      <c r="I76" s="38"/>
      <c r="J76" s="38"/>
      <c r="K76" s="59">
        <v>4500</v>
      </c>
      <c r="L76" s="60">
        <f t="shared" si="3"/>
        <v>0</v>
      </c>
      <c r="M76" s="55"/>
    </row>
    <row r="77" spans="1:13" ht="15.75">
      <c r="A77" s="1">
        <f t="shared" si="1"/>
        <v>0</v>
      </c>
      <c r="B77" s="27" t="s">
        <v>45</v>
      </c>
      <c r="C77" s="65"/>
      <c r="D77" s="9" t="s">
        <v>46</v>
      </c>
      <c r="E77" s="22"/>
      <c r="F77" s="23">
        <f t="shared" si="0"/>
        <v>0</v>
      </c>
      <c r="G77" s="32">
        <f t="shared" si="2"/>
        <v>0</v>
      </c>
      <c r="H77" s="33"/>
      <c r="I77" s="38"/>
      <c r="J77" s="38"/>
      <c r="K77" s="59">
        <v>6500</v>
      </c>
      <c r="L77" s="60">
        <f t="shared" si="3"/>
        <v>0</v>
      </c>
      <c r="M77" s="55"/>
    </row>
    <row r="78" spans="1:13" ht="15.75">
      <c r="A78" s="1">
        <f t="shared" si="1"/>
        <v>0</v>
      </c>
      <c r="B78" s="27" t="s">
        <v>47</v>
      </c>
      <c r="C78" s="65"/>
      <c r="D78" s="9" t="s">
        <v>98</v>
      </c>
      <c r="E78" s="22"/>
      <c r="F78" s="23">
        <f t="shared" si="0"/>
        <v>0</v>
      </c>
      <c r="G78" s="32">
        <f t="shared" si="2"/>
        <v>0</v>
      </c>
      <c r="H78" s="33"/>
      <c r="I78" s="38"/>
      <c r="J78" s="38"/>
      <c r="K78" s="59">
        <v>100</v>
      </c>
      <c r="L78" s="60">
        <f t="shared" si="3"/>
        <v>0</v>
      </c>
      <c r="M78" s="55"/>
    </row>
    <row r="79" spans="1:13" ht="15.75">
      <c r="A79" s="1">
        <f t="shared" si="1"/>
        <v>0</v>
      </c>
      <c r="B79" s="27" t="s">
        <v>48</v>
      </c>
      <c r="C79" s="65"/>
      <c r="D79" s="9" t="s">
        <v>99</v>
      </c>
      <c r="E79" s="22"/>
      <c r="F79" s="23">
        <f t="shared" si="0"/>
        <v>0</v>
      </c>
      <c r="G79" s="32">
        <f t="shared" si="2"/>
        <v>0</v>
      </c>
      <c r="H79" s="33"/>
      <c r="I79" s="38"/>
      <c r="J79" s="38"/>
      <c r="K79" s="59">
        <v>480</v>
      </c>
      <c r="L79" s="60">
        <f t="shared" si="3"/>
        <v>0</v>
      </c>
      <c r="M79" s="55"/>
    </row>
    <row r="80" spans="1:13" ht="15.75">
      <c r="A80" s="1">
        <f t="shared" si="1"/>
        <v>0</v>
      </c>
      <c r="B80" s="27" t="s">
        <v>49</v>
      </c>
      <c r="C80" s="65"/>
      <c r="D80" s="9" t="s">
        <v>100</v>
      </c>
      <c r="E80" s="22"/>
      <c r="F80" s="23">
        <f t="shared" si="0"/>
        <v>0</v>
      </c>
      <c r="G80" s="32">
        <f t="shared" si="2"/>
        <v>0</v>
      </c>
      <c r="H80" s="33"/>
      <c r="I80" s="38"/>
      <c r="J80" s="38"/>
      <c r="K80" s="59">
        <v>1200</v>
      </c>
      <c r="L80" s="60">
        <f t="shared" si="3"/>
        <v>0</v>
      </c>
      <c r="M80" s="55"/>
    </row>
    <row r="81" spans="1:13" ht="15.75">
      <c r="A81" s="1">
        <f t="shared" si="1"/>
        <v>0</v>
      </c>
      <c r="B81" s="27" t="s">
        <v>50</v>
      </c>
      <c r="C81" s="65"/>
      <c r="D81" s="9" t="s">
        <v>51</v>
      </c>
      <c r="E81" s="22"/>
      <c r="F81" s="23">
        <f t="shared" si="0"/>
        <v>0</v>
      </c>
      <c r="G81" s="32">
        <f t="shared" si="2"/>
        <v>0</v>
      </c>
      <c r="H81" s="33"/>
      <c r="I81" s="38"/>
      <c r="J81" s="38"/>
      <c r="K81" s="59">
        <v>50</v>
      </c>
      <c r="L81" s="60">
        <f t="shared" si="3"/>
        <v>0</v>
      </c>
      <c r="M81" s="55"/>
    </row>
    <row r="82" spans="1:13" ht="15.75">
      <c r="A82" s="1">
        <f t="shared" si="1"/>
        <v>0</v>
      </c>
      <c r="B82" s="27" t="s">
        <v>52</v>
      </c>
      <c r="C82" s="65"/>
      <c r="D82" s="9" t="s">
        <v>53</v>
      </c>
      <c r="E82" s="22"/>
      <c r="F82" s="23">
        <f t="shared" si="0"/>
        <v>0</v>
      </c>
      <c r="G82" s="32">
        <f t="shared" si="2"/>
        <v>0</v>
      </c>
      <c r="H82" s="33"/>
      <c r="I82" s="38"/>
      <c r="J82" s="38"/>
      <c r="K82" s="59">
        <v>60</v>
      </c>
      <c r="L82" s="60">
        <f t="shared" si="3"/>
        <v>0</v>
      </c>
      <c r="M82" s="55"/>
    </row>
    <row r="83" spans="1:13" ht="15.75">
      <c r="A83" s="1">
        <f t="shared" si="1"/>
        <v>0</v>
      </c>
      <c r="B83" s="27" t="s">
        <v>54</v>
      </c>
      <c r="C83" s="65"/>
      <c r="D83" s="9" t="s">
        <v>55</v>
      </c>
      <c r="E83" s="22"/>
      <c r="F83" s="23">
        <f t="shared" si="0"/>
        <v>0</v>
      </c>
      <c r="G83" s="32">
        <f t="shared" si="2"/>
        <v>0</v>
      </c>
      <c r="H83" s="33"/>
      <c r="I83" s="38"/>
      <c r="J83" s="38"/>
      <c r="K83" s="59">
        <v>18</v>
      </c>
      <c r="L83" s="60">
        <f t="shared" si="3"/>
        <v>0</v>
      </c>
      <c r="M83" s="55"/>
    </row>
    <row r="84" spans="1:13" ht="15.75">
      <c r="A84" s="1">
        <f t="shared" si="1"/>
        <v>0</v>
      </c>
      <c r="B84" s="27" t="s">
        <v>56</v>
      </c>
      <c r="C84" s="65"/>
      <c r="D84" s="9" t="s">
        <v>57</v>
      </c>
      <c r="E84" s="22"/>
      <c r="F84" s="23">
        <f t="shared" si="0"/>
        <v>0</v>
      </c>
      <c r="G84" s="32">
        <f t="shared" si="2"/>
        <v>0</v>
      </c>
      <c r="H84" s="33"/>
      <c r="I84" s="38"/>
      <c r="J84" s="38"/>
      <c r="K84" s="59">
        <v>15</v>
      </c>
      <c r="L84" s="60">
        <f t="shared" si="3"/>
        <v>0</v>
      </c>
      <c r="M84" s="55"/>
    </row>
    <row r="85" spans="1:13" ht="15.75">
      <c r="A85" s="1">
        <f t="shared" si="1"/>
        <v>0</v>
      </c>
      <c r="B85" s="27" t="s">
        <v>58</v>
      </c>
      <c r="C85" s="65"/>
      <c r="D85" s="9" t="s">
        <v>59</v>
      </c>
      <c r="E85" s="22"/>
      <c r="F85" s="23">
        <f t="shared" si="0"/>
        <v>0</v>
      </c>
      <c r="G85" s="32">
        <f t="shared" si="2"/>
        <v>0</v>
      </c>
      <c r="H85" s="33"/>
      <c r="I85" s="38"/>
      <c r="J85" s="38"/>
      <c r="K85" s="59">
        <v>120</v>
      </c>
      <c r="L85" s="60">
        <f t="shared" si="3"/>
        <v>0</v>
      </c>
      <c r="M85" s="55"/>
    </row>
    <row r="86" spans="1:13" ht="15.75">
      <c r="A86" s="1">
        <f t="shared" si="1"/>
        <v>0</v>
      </c>
      <c r="B86" s="27" t="s">
        <v>60</v>
      </c>
      <c r="C86" s="65"/>
      <c r="D86" s="9" t="s">
        <v>61</v>
      </c>
      <c r="E86" s="22"/>
      <c r="F86" s="23">
        <f t="shared" si="0"/>
        <v>0</v>
      </c>
      <c r="G86" s="32">
        <f t="shared" si="2"/>
        <v>0</v>
      </c>
      <c r="H86" s="33"/>
      <c r="I86" s="38"/>
      <c r="J86" s="38"/>
      <c r="K86" s="59">
        <v>0.1</v>
      </c>
      <c r="L86" s="60">
        <f t="shared" si="3"/>
        <v>0</v>
      </c>
      <c r="M86" s="55"/>
    </row>
    <row r="87" spans="1:13" ht="15.75">
      <c r="A87" s="1">
        <f t="shared" si="1"/>
        <v>0</v>
      </c>
      <c r="B87" s="27" t="s">
        <v>62</v>
      </c>
      <c r="C87" s="65"/>
      <c r="D87" s="9" t="s">
        <v>63</v>
      </c>
      <c r="E87" s="22"/>
      <c r="F87" s="23">
        <f t="shared" si="0"/>
        <v>0</v>
      </c>
      <c r="G87" s="32">
        <f t="shared" si="2"/>
        <v>0</v>
      </c>
      <c r="H87" s="33"/>
      <c r="I87" s="38"/>
      <c r="J87" s="38"/>
      <c r="K87" s="59">
        <v>30</v>
      </c>
      <c r="L87" s="60">
        <f t="shared" si="3"/>
        <v>0</v>
      </c>
      <c r="M87" s="55"/>
    </row>
    <row r="88" spans="1:13" ht="15.75">
      <c r="A88" s="1">
        <f t="shared" si="1"/>
        <v>0</v>
      </c>
      <c r="B88" s="27" t="s">
        <v>64</v>
      </c>
      <c r="C88" s="65"/>
      <c r="D88" s="9" t="s">
        <v>65</v>
      </c>
      <c r="E88" s="22"/>
      <c r="F88" s="23">
        <f t="shared" si="0"/>
        <v>0</v>
      </c>
      <c r="G88" s="32">
        <f t="shared" si="2"/>
        <v>0</v>
      </c>
      <c r="H88" s="33"/>
      <c r="I88" s="38"/>
      <c r="J88" s="38"/>
      <c r="K88" s="59">
        <v>12</v>
      </c>
      <c r="L88" s="60">
        <f t="shared" si="3"/>
        <v>0</v>
      </c>
      <c r="M88" s="55"/>
    </row>
    <row r="89" spans="1:13" ht="18.75">
      <c r="A89" s="1" t="s">
        <v>27</v>
      </c>
      <c r="B89" s="106" t="s">
        <v>25</v>
      </c>
      <c r="C89" s="106"/>
      <c r="D89" s="106"/>
      <c r="E89" s="22"/>
      <c r="F89" s="23"/>
      <c r="G89" s="32">
        <f t="shared" si="2"/>
        <v>0</v>
      </c>
      <c r="H89" s="33"/>
      <c r="I89" s="38"/>
      <c r="J89" s="38"/>
      <c r="K89" s="59"/>
      <c r="L89" s="60">
        <f t="shared" si="3"/>
        <v>0</v>
      </c>
      <c r="M89" s="55"/>
    </row>
    <row r="90" spans="1:13" ht="18.75">
      <c r="A90" s="1" t="s">
        <v>27</v>
      </c>
      <c r="B90" s="106" t="s">
        <v>28</v>
      </c>
      <c r="C90" s="106"/>
      <c r="D90" s="106"/>
      <c r="E90" s="22"/>
      <c r="F90" s="23">
        <f aca="true" t="shared" si="4" ref="F90:F108">C90*E90</f>
        <v>0</v>
      </c>
      <c r="G90" s="32">
        <f aca="true" t="shared" si="5" ref="G90:G108">(F90*20%)+F90</f>
        <v>0</v>
      </c>
      <c r="H90" s="33"/>
      <c r="I90" s="38"/>
      <c r="J90" s="38"/>
      <c r="K90" s="59"/>
      <c r="L90" s="60">
        <f aca="true" t="shared" si="6" ref="L90:L108">K90*C90</f>
        <v>0</v>
      </c>
      <c r="M90" s="55"/>
    </row>
    <row r="91" spans="1:13" ht="15.75">
      <c r="A91" s="1">
        <f aca="true" t="shared" si="7" ref="A91:A107">IF(C91&gt;0,"écrire",0)</f>
        <v>0</v>
      </c>
      <c r="B91" s="27" t="s">
        <v>66</v>
      </c>
      <c r="C91" s="65"/>
      <c r="D91" s="9" t="s">
        <v>101</v>
      </c>
      <c r="E91" s="22"/>
      <c r="F91" s="23">
        <f t="shared" si="4"/>
        <v>0</v>
      </c>
      <c r="G91" s="32">
        <f t="shared" si="5"/>
        <v>0</v>
      </c>
      <c r="H91" s="33"/>
      <c r="I91" s="38"/>
      <c r="J91" s="38"/>
      <c r="K91" s="59">
        <v>60</v>
      </c>
      <c r="L91" s="60">
        <f t="shared" si="6"/>
        <v>0</v>
      </c>
      <c r="M91" s="55"/>
    </row>
    <row r="92" spans="1:13" ht="15.75">
      <c r="A92" s="1">
        <f t="shared" si="7"/>
        <v>0</v>
      </c>
      <c r="B92" s="27" t="s">
        <v>67</v>
      </c>
      <c r="C92" s="65"/>
      <c r="D92" s="9" t="s">
        <v>102</v>
      </c>
      <c r="E92" s="22"/>
      <c r="F92" s="23">
        <f t="shared" si="4"/>
        <v>0</v>
      </c>
      <c r="G92" s="32">
        <f t="shared" si="5"/>
        <v>0</v>
      </c>
      <c r="H92" s="33"/>
      <c r="I92" s="38"/>
      <c r="J92" s="38"/>
      <c r="K92" s="59">
        <v>7</v>
      </c>
      <c r="L92" s="60">
        <f t="shared" si="6"/>
        <v>0</v>
      </c>
      <c r="M92" s="55"/>
    </row>
    <row r="93" spans="1:13" ht="15.75">
      <c r="A93" s="1">
        <f t="shared" si="7"/>
        <v>0</v>
      </c>
      <c r="B93" s="27" t="s">
        <v>68</v>
      </c>
      <c r="C93" s="65"/>
      <c r="D93" s="9" t="s">
        <v>103</v>
      </c>
      <c r="E93" s="22"/>
      <c r="F93" s="23">
        <f t="shared" si="4"/>
        <v>0</v>
      </c>
      <c r="G93" s="32">
        <f t="shared" si="5"/>
        <v>0</v>
      </c>
      <c r="H93" s="33"/>
      <c r="I93" s="38"/>
      <c r="J93" s="38"/>
      <c r="K93" s="59">
        <v>90</v>
      </c>
      <c r="L93" s="60">
        <f t="shared" si="6"/>
        <v>0</v>
      </c>
      <c r="M93" s="55"/>
    </row>
    <row r="94" spans="1:13" ht="15.75">
      <c r="A94" s="1">
        <f t="shared" si="7"/>
        <v>0</v>
      </c>
      <c r="B94" s="27" t="s">
        <v>69</v>
      </c>
      <c r="C94" s="65"/>
      <c r="D94" s="9" t="s">
        <v>70</v>
      </c>
      <c r="E94" s="22"/>
      <c r="F94" s="23">
        <f t="shared" si="4"/>
        <v>0</v>
      </c>
      <c r="G94" s="32">
        <f t="shared" si="5"/>
        <v>0</v>
      </c>
      <c r="H94" s="33"/>
      <c r="I94" s="38"/>
      <c r="J94" s="38"/>
      <c r="K94" s="59">
        <v>25</v>
      </c>
      <c r="L94" s="60">
        <f t="shared" si="6"/>
        <v>0</v>
      </c>
      <c r="M94" s="55"/>
    </row>
    <row r="95" spans="1:13" ht="15.75">
      <c r="A95" s="1">
        <f t="shared" si="7"/>
        <v>0</v>
      </c>
      <c r="B95" s="27" t="s">
        <v>1</v>
      </c>
      <c r="C95" s="65"/>
      <c r="D95" s="9" t="s">
        <v>2</v>
      </c>
      <c r="E95" s="22"/>
      <c r="F95" s="23">
        <f t="shared" si="4"/>
        <v>0</v>
      </c>
      <c r="G95" s="32">
        <f t="shared" si="5"/>
        <v>0</v>
      </c>
      <c r="H95" s="33"/>
      <c r="I95" s="38"/>
      <c r="J95" s="38"/>
      <c r="K95" s="59">
        <v>25</v>
      </c>
      <c r="L95" s="60">
        <f t="shared" si="6"/>
        <v>0</v>
      </c>
      <c r="M95" s="55"/>
    </row>
    <row r="96" spans="1:13" ht="15.75">
      <c r="A96" s="1">
        <f t="shared" si="7"/>
        <v>0</v>
      </c>
      <c r="B96" s="27" t="s">
        <v>3</v>
      </c>
      <c r="C96" s="65"/>
      <c r="D96" s="9" t="s">
        <v>4</v>
      </c>
      <c r="E96" s="22"/>
      <c r="F96" s="23">
        <f t="shared" si="4"/>
        <v>0</v>
      </c>
      <c r="G96" s="32">
        <f t="shared" si="5"/>
        <v>0</v>
      </c>
      <c r="H96" s="33"/>
      <c r="I96" s="38"/>
      <c r="J96" s="38"/>
      <c r="K96" s="59">
        <v>60</v>
      </c>
      <c r="L96" s="60">
        <f t="shared" si="6"/>
        <v>0</v>
      </c>
      <c r="M96" s="55"/>
    </row>
    <row r="97" spans="1:13" ht="15.75">
      <c r="A97" s="1">
        <f t="shared" si="7"/>
        <v>0</v>
      </c>
      <c r="B97" s="27" t="s">
        <v>5</v>
      </c>
      <c r="C97" s="65"/>
      <c r="D97" s="9" t="s">
        <v>6</v>
      </c>
      <c r="E97" s="22"/>
      <c r="F97" s="23">
        <f t="shared" si="4"/>
        <v>0</v>
      </c>
      <c r="G97" s="32">
        <f t="shared" si="5"/>
        <v>0</v>
      </c>
      <c r="H97" s="33"/>
      <c r="I97" s="38"/>
      <c r="J97" s="38"/>
      <c r="K97" s="59">
        <v>85</v>
      </c>
      <c r="L97" s="60">
        <f t="shared" si="6"/>
        <v>0</v>
      </c>
      <c r="M97" s="55"/>
    </row>
    <row r="98" spans="1:13" ht="15.75">
      <c r="A98" s="1">
        <f t="shared" si="7"/>
        <v>0</v>
      </c>
      <c r="B98" s="27" t="s">
        <v>5</v>
      </c>
      <c r="C98" s="65"/>
      <c r="D98" s="9" t="s">
        <v>104</v>
      </c>
      <c r="E98" s="22"/>
      <c r="F98" s="23">
        <f t="shared" si="4"/>
        <v>0</v>
      </c>
      <c r="G98" s="32">
        <f t="shared" si="5"/>
        <v>0</v>
      </c>
      <c r="H98" s="33"/>
      <c r="I98" s="38"/>
      <c r="J98" s="38"/>
      <c r="K98" s="59">
        <v>123</v>
      </c>
      <c r="L98" s="60">
        <f t="shared" si="6"/>
        <v>0</v>
      </c>
      <c r="M98" s="55"/>
    </row>
    <row r="99" spans="1:13" ht="15.75">
      <c r="A99" s="1">
        <f t="shared" si="7"/>
        <v>0</v>
      </c>
      <c r="B99" s="27" t="s">
        <v>7</v>
      </c>
      <c r="C99" s="65"/>
      <c r="D99" s="9" t="s">
        <v>8</v>
      </c>
      <c r="E99" s="22"/>
      <c r="F99" s="23">
        <f t="shared" si="4"/>
        <v>0</v>
      </c>
      <c r="G99" s="32">
        <f t="shared" si="5"/>
        <v>0</v>
      </c>
      <c r="H99" s="33"/>
      <c r="I99" s="38"/>
      <c r="J99" s="38"/>
      <c r="K99" s="59">
        <v>120</v>
      </c>
      <c r="L99" s="60">
        <f t="shared" si="6"/>
        <v>0</v>
      </c>
      <c r="M99" s="55"/>
    </row>
    <row r="100" spans="1:13" ht="15.75">
      <c r="A100" s="1">
        <f t="shared" si="7"/>
        <v>0</v>
      </c>
      <c r="B100" s="27" t="s">
        <v>105</v>
      </c>
      <c r="C100" s="65"/>
      <c r="D100" s="9" t="s">
        <v>106</v>
      </c>
      <c r="E100" s="22"/>
      <c r="F100" s="23">
        <f t="shared" si="4"/>
        <v>0</v>
      </c>
      <c r="G100" s="32">
        <f t="shared" si="5"/>
        <v>0</v>
      </c>
      <c r="H100" s="33"/>
      <c r="I100" s="38"/>
      <c r="J100" s="38"/>
      <c r="K100" s="59">
        <v>180</v>
      </c>
      <c r="L100" s="60">
        <f t="shared" si="6"/>
        <v>0</v>
      </c>
      <c r="M100" s="55"/>
    </row>
    <row r="101" spans="1:13" ht="15.75">
      <c r="A101" s="1">
        <f t="shared" si="7"/>
        <v>0</v>
      </c>
      <c r="B101" s="27" t="s">
        <v>107</v>
      </c>
      <c r="C101" s="65"/>
      <c r="D101" s="9" t="s">
        <v>108</v>
      </c>
      <c r="E101" s="22"/>
      <c r="F101" s="23">
        <f t="shared" si="4"/>
        <v>0</v>
      </c>
      <c r="G101" s="32">
        <f t="shared" si="5"/>
        <v>0</v>
      </c>
      <c r="H101" s="33"/>
      <c r="I101" s="38"/>
      <c r="J101" s="38"/>
      <c r="K101" s="59"/>
      <c r="L101" s="60"/>
      <c r="M101" s="55"/>
    </row>
    <row r="102" spans="1:13" ht="15.75">
      <c r="A102" s="1">
        <f t="shared" si="7"/>
        <v>0</v>
      </c>
      <c r="B102" s="27" t="s">
        <v>9</v>
      </c>
      <c r="C102" s="65"/>
      <c r="D102" s="9" t="s">
        <v>109</v>
      </c>
      <c r="E102" s="22"/>
      <c r="F102" s="23">
        <f t="shared" si="4"/>
        <v>0</v>
      </c>
      <c r="G102" s="32">
        <f t="shared" si="5"/>
        <v>0</v>
      </c>
      <c r="H102" s="33"/>
      <c r="I102" s="38"/>
      <c r="J102" s="38"/>
      <c r="K102" s="59">
        <v>45</v>
      </c>
      <c r="L102" s="60">
        <f t="shared" si="6"/>
        <v>0</v>
      </c>
      <c r="M102" s="55"/>
    </row>
    <row r="103" spans="1:13" ht="15.75">
      <c r="A103" s="1">
        <f t="shared" si="7"/>
        <v>0</v>
      </c>
      <c r="B103" s="27" t="s">
        <v>110</v>
      </c>
      <c r="C103" s="65"/>
      <c r="D103" s="9" t="s">
        <v>111</v>
      </c>
      <c r="E103" s="22"/>
      <c r="F103" s="23">
        <f t="shared" si="4"/>
        <v>0</v>
      </c>
      <c r="G103" s="32">
        <f t="shared" si="5"/>
        <v>0</v>
      </c>
      <c r="H103" s="33"/>
      <c r="I103" s="38"/>
      <c r="J103" s="38"/>
      <c r="K103" s="59">
        <v>25</v>
      </c>
      <c r="L103" s="60">
        <f t="shared" si="6"/>
        <v>0</v>
      </c>
      <c r="M103" s="55"/>
    </row>
    <row r="104" spans="1:13" ht="15.75">
      <c r="A104" s="1">
        <f t="shared" si="7"/>
        <v>0</v>
      </c>
      <c r="B104" s="27" t="s">
        <v>10</v>
      </c>
      <c r="C104" s="65"/>
      <c r="D104" s="9" t="s">
        <v>112</v>
      </c>
      <c r="E104" s="22"/>
      <c r="F104" s="23">
        <f t="shared" si="4"/>
        <v>0</v>
      </c>
      <c r="G104" s="32">
        <f t="shared" si="5"/>
        <v>0</v>
      </c>
      <c r="H104" s="33"/>
      <c r="I104" s="38"/>
      <c r="J104" s="38"/>
      <c r="K104" s="59">
        <v>150</v>
      </c>
      <c r="L104" s="60">
        <f t="shared" si="6"/>
        <v>0</v>
      </c>
      <c r="M104" s="55"/>
    </row>
    <row r="105" spans="1:13" ht="15.75">
      <c r="A105" s="1">
        <f t="shared" si="7"/>
        <v>0</v>
      </c>
      <c r="B105" s="27" t="s">
        <v>11</v>
      </c>
      <c r="C105" s="65"/>
      <c r="D105" s="9" t="s">
        <v>12</v>
      </c>
      <c r="E105" s="22"/>
      <c r="F105" s="23">
        <f t="shared" si="4"/>
        <v>0</v>
      </c>
      <c r="G105" s="32">
        <f t="shared" si="5"/>
        <v>0</v>
      </c>
      <c r="H105" s="33"/>
      <c r="I105" s="38"/>
      <c r="J105" s="38"/>
      <c r="K105" s="59">
        <v>80</v>
      </c>
      <c r="L105" s="60">
        <f t="shared" si="6"/>
        <v>0</v>
      </c>
      <c r="M105" s="55"/>
    </row>
    <row r="106" spans="1:13" ht="15.75">
      <c r="A106" s="1">
        <f t="shared" si="7"/>
        <v>0</v>
      </c>
      <c r="B106" s="27" t="s">
        <v>13</v>
      </c>
      <c r="C106" s="65"/>
      <c r="D106" s="9" t="s">
        <v>14</v>
      </c>
      <c r="E106" s="22"/>
      <c r="F106" s="23">
        <f t="shared" si="4"/>
        <v>0</v>
      </c>
      <c r="G106" s="32">
        <f t="shared" si="5"/>
        <v>0</v>
      </c>
      <c r="H106" s="33"/>
      <c r="I106" s="38"/>
      <c r="J106" s="38"/>
      <c r="K106" s="59">
        <v>1</v>
      </c>
      <c r="L106" s="60">
        <f t="shared" si="6"/>
        <v>0</v>
      </c>
      <c r="M106" s="55"/>
    </row>
    <row r="107" spans="1:13" ht="15.75">
      <c r="A107" s="1">
        <f t="shared" si="7"/>
        <v>0</v>
      </c>
      <c r="B107" s="27" t="s">
        <v>15</v>
      </c>
      <c r="C107" s="65"/>
      <c r="D107" s="9" t="s">
        <v>16</v>
      </c>
      <c r="E107" s="22"/>
      <c r="F107" s="23">
        <f t="shared" si="4"/>
        <v>0</v>
      </c>
      <c r="G107" s="32">
        <f t="shared" si="5"/>
        <v>0</v>
      </c>
      <c r="H107" s="33"/>
      <c r="I107" s="38"/>
      <c r="J107" s="38"/>
      <c r="K107" s="59"/>
      <c r="L107" s="60">
        <f t="shared" si="6"/>
        <v>0</v>
      </c>
      <c r="M107" s="55"/>
    </row>
    <row r="108" spans="1:13" ht="15.75">
      <c r="A108" s="1"/>
      <c r="B108" s="99" t="s">
        <v>29</v>
      </c>
      <c r="C108" s="99"/>
      <c r="D108" s="99"/>
      <c r="E108" s="22"/>
      <c r="F108" s="23">
        <f t="shared" si="4"/>
        <v>0</v>
      </c>
      <c r="G108" s="32">
        <f t="shared" si="5"/>
        <v>0</v>
      </c>
      <c r="H108" s="33"/>
      <c r="I108" s="38"/>
      <c r="J108" s="38"/>
      <c r="K108" s="59"/>
      <c r="L108" s="60">
        <f t="shared" si="6"/>
        <v>0</v>
      </c>
      <c r="M108" s="55"/>
    </row>
    <row r="109" ht="12.75">
      <c r="M109" s="56"/>
    </row>
    <row r="110" ht="12.75">
      <c r="M110" s="56"/>
    </row>
    <row r="111" ht="12.75">
      <c r="M111" s="56"/>
    </row>
    <row r="112" ht="12.75">
      <c r="M112" s="56"/>
    </row>
    <row r="113" ht="12.75">
      <c r="M113" s="56"/>
    </row>
    <row r="114" ht="12.75">
      <c r="M114" s="56"/>
    </row>
    <row r="115" ht="12.75">
      <c r="M115" s="56"/>
    </row>
    <row r="116" ht="12.75">
      <c r="M116" s="56"/>
    </row>
    <row r="117" ht="12.75">
      <c r="M117" s="53"/>
    </row>
    <row r="118" ht="12.75">
      <c r="M118" s="53"/>
    </row>
    <row r="119" ht="12.75">
      <c r="M119" s="53"/>
    </row>
    <row r="120" ht="12.75">
      <c r="M120" s="53"/>
    </row>
    <row r="121" ht="12.75">
      <c r="M121" s="53"/>
    </row>
    <row r="122" ht="12.75">
      <c r="M122" s="53"/>
    </row>
    <row r="123" ht="12.75">
      <c r="M123" s="53"/>
    </row>
    <row r="124" ht="12.75">
      <c r="M124" s="53"/>
    </row>
    <row r="125" ht="12.75">
      <c r="M125" s="53"/>
    </row>
    <row r="126" ht="12.75">
      <c r="M126" s="53"/>
    </row>
    <row r="127" ht="12.75">
      <c r="M127" s="53"/>
    </row>
    <row r="128" ht="12.75">
      <c r="M128" s="53"/>
    </row>
    <row r="129" ht="12.75">
      <c r="M129" s="53"/>
    </row>
    <row r="130" ht="12.75">
      <c r="M130" s="53"/>
    </row>
    <row r="131" ht="12.75">
      <c r="M131" s="53"/>
    </row>
    <row r="132" ht="12.75">
      <c r="M132" s="53"/>
    </row>
    <row r="133" ht="12.75">
      <c r="M133" s="53"/>
    </row>
    <row r="134" ht="12.75">
      <c r="M134" s="53"/>
    </row>
    <row r="135" ht="12.75">
      <c r="M135" s="53"/>
    </row>
    <row r="136" ht="12.75">
      <c r="M136" s="53"/>
    </row>
    <row r="137" ht="12.75">
      <c r="M137" s="53"/>
    </row>
    <row r="138" ht="12.75">
      <c r="M138" s="53"/>
    </row>
    <row r="139" ht="12.75">
      <c r="M139" s="53"/>
    </row>
    <row r="140" ht="12.75">
      <c r="M140" s="53"/>
    </row>
    <row r="141" ht="12.75">
      <c r="M141" s="53"/>
    </row>
    <row r="142" ht="12.75">
      <c r="M142" s="53"/>
    </row>
    <row r="143" ht="12.75">
      <c r="M143" s="53"/>
    </row>
    <row r="144" ht="12.75">
      <c r="M144" s="53"/>
    </row>
    <row r="145" ht="12.75">
      <c r="M145" s="53"/>
    </row>
    <row r="146" ht="12.75">
      <c r="M146" s="53"/>
    </row>
    <row r="147" ht="12.75">
      <c r="M147" s="53"/>
    </row>
    <row r="148" ht="12.75">
      <c r="M148" s="53"/>
    </row>
    <row r="149" ht="12.75">
      <c r="M149" s="53"/>
    </row>
    <row r="150" ht="12.75">
      <c r="M150" s="53"/>
    </row>
    <row r="151" ht="12.75">
      <c r="M151" s="53"/>
    </row>
    <row r="152" ht="12.75">
      <c r="M152" s="53"/>
    </row>
    <row r="153" ht="12.75">
      <c r="M153" s="53"/>
    </row>
    <row r="154" ht="12.75">
      <c r="M154" s="53"/>
    </row>
    <row r="155" ht="12.75">
      <c r="M155" s="53"/>
    </row>
    <row r="156" ht="12.75">
      <c r="M156" s="53"/>
    </row>
    <row r="157" ht="12.75">
      <c r="M157" s="53"/>
    </row>
    <row r="158" ht="12.75">
      <c r="M158" s="53"/>
    </row>
    <row r="159" ht="12.75">
      <c r="M159" s="53"/>
    </row>
    <row r="160" ht="12.75">
      <c r="M160" s="53"/>
    </row>
    <row r="161" ht="12.75">
      <c r="M161" s="53"/>
    </row>
    <row r="162" ht="12.75">
      <c r="M162" s="53"/>
    </row>
    <row r="163" ht="12.75">
      <c r="M163" s="53"/>
    </row>
    <row r="164" ht="12.75">
      <c r="M164" s="53"/>
    </row>
    <row r="165" ht="12.75">
      <c r="M165" s="53"/>
    </row>
    <row r="166" ht="12.75">
      <c r="M166" s="53"/>
    </row>
    <row r="167" ht="12.75">
      <c r="M167" s="53"/>
    </row>
    <row r="168" ht="12.75">
      <c r="M168" s="53"/>
    </row>
    <row r="169" ht="12.75">
      <c r="M169" s="53"/>
    </row>
    <row r="170" ht="12.75">
      <c r="M170" s="53"/>
    </row>
    <row r="171" ht="12.75">
      <c r="M171" s="53"/>
    </row>
    <row r="172" ht="12.75">
      <c r="M172" s="53"/>
    </row>
    <row r="173" ht="12.75">
      <c r="M173" s="53"/>
    </row>
    <row r="174" ht="12.75">
      <c r="M174" s="53"/>
    </row>
  </sheetData>
  <sheetProtection/>
  <autoFilter ref="A1:A108"/>
  <mergeCells count="17">
    <mergeCell ref="B90:D90"/>
    <mergeCell ref="B34:D34"/>
    <mergeCell ref="B50:D50"/>
    <mergeCell ref="B72:D72"/>
    <mergeCell ref="B89:D89"/>
    <mergeCell ref="B108:D108"/>
    <mergeCell ref="E8:G8"/>
    <mergeCell ref="E13:G13"/>
    <mergeCell ref="E18:G18"/>
    <mergeCell ref="E20:G20"/>
    <mergeCell ref="D2:F3"/>
    <mergeCell ref="C5:D5"/>
    <mergeCell ref="E5:F5"/>
    <mergeCell ref="E6:G6"/>
    <mergeCell ref="F11:G11"/>
    <mergeCell ref="B24:D24"/>
    <mergeCell ref="B44:D44"/>
  </mergeCells>
  <printOptions/>
  <pageMargins left="0.3937007874015748" right="0.3937007874015748" top="0.3937007874015748" bottom="0.5905511811023623" header="0.5118110236220472" footer="0.3937007874015748"/>
  <pageSetup horizontalDpi="600" verticalDpi="600" orientation="portrait" paperSize="9" scale="98" r:id="rId2"/>
  <headerFooter alignWithMargins="0">
    <oddFooter>&amp;L&amp;"Arial,Gras"&amp;8A Votre Service Traiteur Location&amp;C&amp;"Arial,Gras"&amp;8 6/7 rue Nicolas Poussin
01 61 38 20 92&amp;R&amp;"Arial,Gras"&amp;8 78 180 Montigny le Bretonneux
avs.traiteur@free.fr</oddFooter>
  </headerFooter>
  <rowBreaks count="1" manualBreakCount="1">
    <brk id="49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jeannot</cp:lastModifiedBy>
  <cp:lastPrinted>2014-03-24T19:00:26Z</cp:lastPrinted>
  <dcterms:created xsi:type="dcterms:W3CDTF">2006-08-24T07:48:48Z</dcterms:created>
  <dcterms:modified xsi:type="dcterms:W3CDTF">2018-03-03T12:32:04Z</dcterms:modified>
  <cp:category/>
  <cp:version/>
  <cp:contentType/>
  <cp:contentStatus/>
</cp:coreProperties>
</file>